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comments2.xml" ContentType="application/vnd.openxmlformats-officedocument.spreadsheetml.comments+xml"/>
  <Override PartName="/xl/threadedComments/threadedComment2.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https://socialserviceworkforce1.sharepoint.com/Shared Documents/Communications/Reports/Ratio and Costing/"/>
    </mc:Choice>
  </mc:AlternateContent>
  <xr:revisionPtr revIDLastSave="0" documentId="8_{E5D22215-03B4-407D-83DC-5DA109ED0FBA}" xr6:coauthVersionLast="47" xr6:coauthVersionMax="47" xr10:uidLastSave="{00000000-0000-0000-0000-000000000000}"/>
  <bookViews>
    <workbookView xWindow="40050" yWindow="1650" windowWidth="21600" windowHeight="13665" firstSheet="1" activeTab="5" xr2:uid="{9C1EBA5C-7856-DC4C-B64E-438770AF66CE}"/>
  </bookViews>
  <sheets>
    <sheet name="Cover" sheetId="7" r:id="rId1"/>
    <sheet name="Instructions" sheetId="1" r:id="rId2"/>
    <sheet name="1. Main Assumptions" sheetId="2" r:id="rId3"/>
    <sheet name="2. Existing Ratios" sheetId="3" r:id="rId4"/>
    <sheet name="3. New Ratios" sheetId="5" r:id="rId5"/>
    <sheet name="4. Difference" sheetId="6" r:id="rId6"/>
  </sheets>
  <definedNames>
    <definedName name="_Toc99722651" localSheetId="1">Instructions!$C$14</definedName>
    <definedName name="_xlnm.Database">#REF!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2" i="6" l="1"/>
  <c r="C14" i="5"/>
  <c r="C14" i="3"/>
  <c r="B9" i="3" l="1"/>
  <c r="B7" i="5"/>
  <c r="B7" i="3"/>
  <c r="C29" i="5" l="1"/>
  <c r="C28" i="5"/>
  <c r="C27" i="5"/>
  <c r="J13" i="2"/>
  <c r="J14" i="2"/>
  <c r="J12" i="2"/>
  <c r="I13" i="2"/>
  <c r="I14" i="2"/>
  <c r="I12" i="2"/>
  <c r="H13" i="2"/>
  <c r="H14" i="2"/>
  <c r="H12" i="2"/>
  <c r="G14" i="2"/>
  <c r="G13" i="2"/>
  <c r="G12" i="2"/>
  <c r="D20" i="6"/>
  <c r="D21" i="6"/>
  <c r="D22" i="6"/>
  <c r="C8" i="6"/>
  <c r="C10" i="6"/>
  <c r="C11" i="6"/>
  <c r="C9" i="6"/>
  <c r="E17" i="5"/>
  <c r="D17" i="5"/>
  <c r="C17" i="5"/>
  <c r="C18" i="5" s="1"/>
  <c r="C24" i="5" s="1"/>
  <c r="C22" i="6" s="1"/>
  <c r="E16" i="5"/>
  <c r="E29" i="5" s="1"/>
  <c r="B16" i="5"/>
  <c r="D15" i="5"/>
  <c r="D28" i="5" s="1"/>
  <c r="B15" i="5"/>
  <c r="B11" i="5"/>
  <c r="B11" i="6" s="1"/>
  <c r="B10" i="5"/>
  <c r="B10" i="6" s="1"/>
  <c r="B9" i="5"/>
  <c r="B9" i="6" s="1"/>
  <c r="B8" i="5"/>
  <c r="E8" i="3"/>
  <c r="D8" i="3"/>
  <c r="E9" i="3"/>
  <c r="D9" i="3"/>
  <c r="C9" i="3"/>
  <c r="C26" i="3" s="1"/>
  <c r="C8" i="3"/>
  <c r="E11" i="3"/>
  <c r="D11" i="3"/>
  <c r="C11" i="3"/>
  <c r="E10" i="3"/>
  <c r="D10" i="3"/>
  <c r="C10" i="3"/>
  <c r="C27" i="3" s="1"/>
  <c r="E17" i="3"/>
  <c r="D17" i="3"/>
  <c r="C17" i="3"/>
  <c r="C18" i="3" s="1"/>
  <c r="E16" i="3"/>
  <c r="D15" i="3"/>
  <c r="B16" i="3"/>
  <c r="B15" i="3"/>
  <c r="B10" i="3"/>
  <c r="B11" i="3"/>
  <c r="B12" i="3"/>
  <c r="B8" i="3"/>
  <c r="C80" i="2"/>
  <c r="G83" i="2" s="1"/>
  <c r="F51" i="2"/>
  <c r="G51" i="2" s="1"/>
  <c r="F52" i="2"/>
  <c r="G52" i="2" s="1"/>
  <c r="F53" i="2"/>
  <c r="G53" i="2" s="1"/>
  <c r="F54" i="2"/>
  <c r="G54" i="2" s="1"/>
  <c r="F55" i="2"/>
  <c r="G55" i="2" s="1"/>
  <c r="F50" i="2"/>
  <c r="G50" i="2" s="1"/>
  <c r="G77" i="2"/>
  <c r="G76" i="2"/>
  <c r="G75" i="2"/>
  <c r="G74" i="2"/>
  <c r="G73" i="2"/>
  <c r="G72" i="2"/>
  <c r="G44" i="2"/>
  <c r="G42" i="2"/>
  <c r="G41" i="2"/>
  <c r="D12" i="6" s="1"/>
  <c r="E12" i="6" s="1"/>
  <c r="G40" i="2"/>
  <c r="G39" i="2"/>
  <c r="G38" i="2"/>
  <c r="B8" i="6" l="1"/>
  <c r="D29" i="5"/>
  <c r="E27" i="5"/>
  <c r="D27" i="5"/>
  <c r="E28" i="5"/>
  <c r="D8" i="6"/>
  <c r="E8" i="6" s="1"/>
  <c r="D9" i="6"/>
  <c r="E9" i="6" s="1"/>
  <c r="F20" i="6"/>
  <c r="D10" i="6"/>
  <c r="E10" i="6" s="1"/>
  <c r="F21" i="6"/>
  <c r="D11" i="6"/>
  <c r="E11" i="6" s="1"/>
  <c r="F22" i="6"/>
  <c r="E28" i="3"/>
  <c r="E18" i="3"/>
  <c r="E21" i="3" s="1"/>
  <c r="D18" i="5"/>
  <c r="E18" i="5"/>
  <c r="E22" i="5" s="1"/>
  <c r="C23" i="5"/>
  <c r="C22" i="5"/>
  <c r="D26" i="3"/>
  <c r="C21" i="3"/>
  <c r="D27" i="3"/>
  <c r="C23" i="3"/>
  <c r="C22" i="3"/>
  <c r="E27" i="3"/>
  <c r="C28" i="3"/>
  <c r="E26" i="3"/>
  <c r="D28" i="3"/>
  <c r="D18" i="3"/>
  <c r="D21" i="3" s="1"/>
  <c r="G88" i="2"/>
  <c r="G85" i="2"/>
  <c r="G90" i="2"/>
  <c r="G87" i="2"/>
  <c r="G84" i="2"/>
  <c r="G89" i="2"/>
  <c r="G82" i="2"/>
  <c r="G86" i="2"/>
  <c r="G56" i="2"/>
  <c r="C20" i="6" l="1"/>
  <c r="E20" i="6" s="1"/>
  <c r="G20" i="6" s="1"/>
  <c r="E22" i="6"/>
  <c r="G22" i="6" s="1"/>
  <c r="C21" i="6"/>
  <c r="E21" i="6" s="1"/>
  <c r="E23" i="3"/>
  <c r="E22" i="3"/>
  <c r="E13" i="6"/>
  <c r="D24" i="5"/>
  <c r="D23" i="5"/>
  <c r="D22" i="5"/>
  <c r="E24" i="5"/>
  <c r="E23" i="5"/>
  <c r="D22" i="3"/>
  <c r="D23" i="3"/>
  <c r="G91" i="2"/>
  <c r="G21" i="6" l="1"/>
  <c r="G23" i="6" s="1"/>
  <c r="E23" i="6"/>
  <c r="G60" i="2"/>
  <c r="G61" i="2"/>
  <c r="G62" i="2"/>
  <c r="G63" i="2"/>
  <c r="G64" i="2"/>
  <c r="G65" i="2"/>
  <c r="G66" i="2"/>
  <c r="G67" i="2"/>
  <c r="G68" i="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tc={F9EEA845-FAEC-4B8C-8372-D76580624025}</author>
  </authors>
  <commentList>
    <comment ref="L2" authorId="0" shapeId="0" xr:uid="{F9EEA845-FAEC-4B8C-8372-D76580624025}">
      <text>
        <t>[Threaded comment]
Your version of Excel allows you to read this threaded comment; however, any edits to it will get removed if the file is opened in a newer version of Excel. Learn more: https://go.microsoft.com/fwlink/?linkid=870924
Comment:
    Does entering this calculation actually change anything in the sheet? Having this here makes it appear as though it should but I don't see anything pulling from it.</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tc={B10CD554-4310-4DF5-A155-0719FBB79984}</author>
  </authors>
  <commentList>
    <comment ref="B2" authorId="0" shapeId="0" xr:uid="{B10CD554-4310-4DF5-A155-0719FBB79984}">
      <text>
        <t>[Threaded comment]
Your version of Excel allows you to read this threaded comment; however, any edits to it will get removed if the file is opened in a newer version of Excel. Learn more: https://go.microsoft.com/fwlink/?linkid=870924
Comment:
    I worked to make this Tab consistent with "Existing Ratios" Tab. Please check.</t>
      </text>
    </comment>
  </commentList>
</comments>
</file>

<file path=xl/sharedStrings.xml><?xml version="1.0" encoding="utf-8"?>
<sst xmlns="http://schemas.openxmlformats.org/spreadsheetml/2006/main" count="354" uniqueCount="216">
  <si>
    <t>Social Service Workforce Costing Tool Instructions</t>
  </si>
  <si>
    <t>Non-mandatory input</t>
  </si>
  <si>
    <t>Mandatory input</t>
  </si>
  <si>
    <t>-</t>
  </si>
  <si>
    <t>Don’t Change: Contains Calculation</t>
  </si>
  <si>
    <t>1)</t>
  </si>
  <si>
    <t>Fill in the exchange rate of the local currency against $1 US in the upper right hand corner</t>
  </si>
  <si>
    <t xml:space="preserve">2) </t>
  </si>
  <si>
    <t xml:space="preserve">3) </t>
  </si>
  <si>
    <t>4)</t>
  </si>
  <si>
    <t>5)</t>
  </si>
  <si>
    <t>6)</t>
  </si>
  <si>
    <t>7)</t>
  </si>
  <si>
    <t>8)</t>
  </si>
  <si>
    <t>9)</t>
  </si>
  <si>
    <t xml:space="preserve">1) </t>
  </si>
  <si>
    <t>Ministry in charge of Social Services</t>
  </si>
  <si>
    <t>Exchange rate of 1 US$ to X =</t>
  </si>
  <si>
    <t>Cost Estimate Assumptions</t>
  </si>
  <si>
    <t>COUNTRY BUDGET AND EXPENDITURES</t>
  </si>
  <si>
    <t>Item</t>
  </si>
  <si>
    <t>Unit</t>
  </si>
  <si>
    <t xml:space="preserve">Fiscal Year </t>
  </si>
  <si>
    <t>in %</t>
  </si>
  <si>
    <t>Fiscal year +1</t>
  </si>
  <si>
    <t>Fiscal year +2</t>
  </si>
  <si>
    <t>Fiscal year +3</t>
  </si>
  <si>
    <t>Source</t>
  </si>
  <si>
    <t>Annual Government Budget</t>
  </si>
  <si>
    <t>Total (in million US$)</t>
  </si>
  <si>
    <t>Government Expenditures</t>
  </si>
  <si>
    <t>Budget of Ministry in charge of Social Services</t>
  </si>
  <si>
    <t>Approved Budget of Min. of SS</t>
  </si>
  <si>
    <t>Expenditures of Min. of SS</t>
  </si>
  <si>
    <t>Social Service Workforce Expenditures only</t>
  </si>
  <si>
    <t>POPULATION ASSUMPTIONS</t>
  </si>
  <si>
    <t>Census</t>
  </si>
  <si>
    <t>Forecast</t>
  </si>
  <si>
    <t>Population</t>
  </si>
  <si>
    <t>National</t>
  </si>
  <si>
    <t>Total</t>
  </si>
  <si>
    <t>Population Under 18</t>
  </si>
  <si>
    <t>Population Growth</t>
  </si>
  <si>
    <t>Current number</t>
  </si>
  <si>
    <t>New to be built</t>
  </si>
  <si>
    <t>Types of institutions if they exist</t>
  </si>
  <si>
    <t>National government</t>
  </si>
  <si>
    <t>X</t>
  </si>
  <si>
    <t>Y</t>
  </si>
  <si>
    <t>Z</t>
  </si>
  <si>
    <t>STAFFING, DESIGNATIONS, JOB GROUPS AND SALARY RANGE</t>
  </si>
  <si>
    <t>Ratio denomination</t>
  </si>
  <si>
    <t>people</t>
  </si>
  <si>
    <t>Unit of measure</t>
  </si>
  <si>
    <t>Job Group</t>
  </si>
  <si>
    <t>Annual Costs</t>
  </si>
  <si>
    <t>Current number in payroll</t>
  </si>
  <si>
    <t>Vacant Positions</t>
  </si>
  <si>
    <t>Monthly</t>
  </si>
  <si>
    <t>A</t>
  </si>
  <si>
    <t>B</t>
  </si>
  <si>
    <t>C</t>
  </si>
  <si>
    <t>Para Professionals</t>
  </si>
  <si>
    <t>D</t>
  </si>
  <si>
    <t xml:space="preserve">Other </t>
  </si>
  <si>
    <t>E</t>
  </si>
  <si>
    <t>F</t>
  </si>
  <si>
    <t>RECURRENT COSTS:</t>
  </si>
  <si>
    <t>COST PER SOCIAL SERVICE WORKER</t>
  </si>
  <si>
    <t>Description</t>
  </si>
  <si>
    <t>Units</t>
  </si>
  <si>
    <t>Unit of Measure</t>
  </si>
  <si>
    <t>Costs / US$</t>
  </si>
  <si>
    <t>Annual Costs US$</t>
  </si>
  <si>
    <t>Fuel for car (5 litres a day * 220 working days)</t>
  </si>
  <si>
    <t>Litre</t>
  </si>
  <si>
    <t xml:space="preserve">Mobile phone credit </t>
  </si>
  <si>
    <t>Month</t>
  </si>
  <si>
    <t xml:space="preserve">Office supplies </t>
  </si>
  <si>
    <t>Coordination costs</t>
  </si>
  <si>
    <t>Annual</t>
  </si>
  <si>
    <t xml:space="preserve">Initial recruitment package </t>
  </si>
  <si>
    <t>Quarter</t>
  </si>
  <si>
    <t>Motivation package</t>
  </si>
  <si>
    <t>TOTAL COSTS</t>
  </si>
  <si>
    <t>COSTS PER OFFICE</t>
  </si>
  <si>
    <t>Internet</t>
  </si>
  <si>
    <t>Office</t>
  </si>
  <si>
    <t>Electricity</t>
  </si>
  <si>
    <t>Vehicle (maintenance and fuel)</t>
  </si>
  <si>
    <t>Consumables (refreshments, toiletries, etc.)</t>
  </si>
  <si>
    <t>Stationary</t>
  </si>
  <si>
    <t xml:space="preserve">Vehicle Insurance </t>
  </si>
  <si>
    <t>Annually</t>
  </si>
  <si>
    <t xml:space="preserve">Asset Insurance </t>
  </si>
  <si>
    <t xml:space="preserve">CAPACITY BUILDING, IN SERVICE TRAINING AND AWARENESS COSTS </t>
  </si>
  <si>
    <t>Awareness campaign (lumpsum)</t>
  </si>
  <si>
    <t>In-service training cost per course</t>
  </si>
  <si>
    <t>Other miscelaneous costs</t>
  </si>
  <si>
    <t>NUMBER OF OFFICES</t>
  </si>
  <si>
    <t>Explanation</t>
  </si>
  <si>
    <t>Costs / Unit</t>
  </si>
  <si>
    <t>Total costs US$</t>
  </si>
  <si>
    <t>Device</t>
  </si>
  <si>
    <t>Motorbike</t>
  </si>
  <si>
    <t xml:space="preserve">Desks, Chairs </t>
  </si>
  <si>
    <t>Station</t>
  </si>
  <si>
    <t>Laptop Computers</t>
  </si>
  <si>
    <t>Desktop Computers</t>
  </si>
  <si>
    <t>Facility</t>
  </si>
  <si>
    <t>CAPITAL INVESTMENTS (one-off, setup costs above $10,000 USD)</t>
  </si>
  <si>
    <t>Vehicle</t>
  </si>
  <si>
    <t>Instituition</t>
  </si>
  <si>
    <t xml:space="preserve">Construction of workspace for provision of social services </t>
  </si>
  <si>
    <t>Square meter</t>
  </si>
  <si>
    <t>Workstation</t>
  </si>
  <si>
    <t>Existing Social Service Workforce Ratios Against Population</t>
  </si>
  <si>
    <t>NUMBER OF STAFF BY TYPE PER 100,000</t>
  </si>
  <si>
    <t>Overall Population</t>
  </si>
  <si>
    <t>Population in Need</t>
  </si>
  <si>
    <r>
      <t xml:space="preserve"> </t>
    </r>
    <r>
      <rPr>
        <b/>
        <sz val="12"/>
        <color theme="1"/>
        <rFont val="Calibri"/>
        <family val="2"/>
        <scheme val="minor"/>
      </rPr>
      <t>Population Under 18</t>
    </r>
  </si>
  <si>
    <t>Per Population</t>
  </si>
  <si>
    <t>Denominator</t>
  </si>
  <si>
    <t>RATIO 1</t>
  </si>
  <si>
    <t>Number of Social Worker I</t>
  </si>
  <si>
    <t>per 100,000 population</t>
  </si>
  <si>
    <t>Number of Social Worker II</t>
  </si>
  <si>
    <t>Number of Para Professionals</t>
  </si>
  <si>
    <t>RATIO 2</t>
  </si>
  <si>
    <t>Population served by Social Worker I</t>
  </si>
  <si>
    <t>Citizens</t>
  </si>
  <si>
    <t>Population served by Social Worker II</t>
  </si>
  <si>
    <t>Population served by Para Professional</t>
  </si>
  <si>
    <t>New Social Service Workforce Ratios Against Population</t>
  </si>
  <si>
    <t>Overall Costs To Achieve New Ratios</t>
  </si>
  <si>
    <t>Calculate the overall costs of new staff on an annual basis</t>
  </si>
  <si>
    <t>Number of new staff</t>
  </si>
  <si>
    <t>Annual Salaries</t>
  </si>
  <si>
    <t>Overall Costs</t>
  </si>
  <si>
    <t xml:space="preserve">Note: Numbers in red are automatically populated </t>
  </si>
  <si>
    <t>Sub Total Costs</t>
  </si>
  <si>
    <t>OR</t>
  </si>
  <si>
    <t>Current staff numbers</t>
  </si>
  <si>
    <t xml:space="preserve">Difference </t>
  </si>
  <si>
    <r>
      <t xml:space="preserve">Complete mandatory and non-mandatory cells with </t>
    </r>
    <r>
      <rPr>
        <b/>
        <sz val="11"/>
        <color theme="1"/>
        <rFont val="Calibri"/>
        <family val="2"/>
        <scheme val="minor"/>
      </rPr>
      <t>Population Assumptions</t>
    </r>
  </si>
  <si>
    <r>
      <t xml:space="preserve">Complete </t>
    </r>
    <r>
      <rPr>
        <b/>
        <sz val="11"/>
        <color theme="1"/>
        <rFont val="Calibri"/>
        <family val="2"/>
        <scheme val="minor"/>
      </rPr>
      <t>Staffing Designations, Job Groups and Salary Ranges</t>
    </r>
    <r>
      <rPr>
        <sz val="11"/>
        <color theme="1"/>
        <rFont val="Calibri"/>
        <family val="2"/>
        <scheme val="minor"/>
      </rPr>
      <t xml:space="preserve"> for the key categories of social service workforce staff, such as: social workers, para social workers, etc. It is critical to define the costs per social worker on a monthly and annual basis including the current staffing and vacant positions which are allocated but not yet filled.</t>
    </r>
  </si>
  <si>
    <r>
      <t xml:space="preserve">Under </t>
    </r>
    <r>
      <rPr>
        <b/>
        <sz val="11"/>
        <color theme="1"/>
        <rFont val="Calibri"/>
        <family val="2"/>
        <scheme val="minor"/>
      </rPr>
      <t>Recurrent Costs</t>
    </r>
    <r>
      <rPr>
        <sz val="11"/>
        <color theme="1"/>
        <rFont val="Calibri"/>
        <family val="2"/>
        <scheme val="minor"/>
      </rPr>
      <t xml:space="preserve">, insert the </t>
    </r>
    <r>
      <rPr>
        <b/>
        <sz val="11"/>
        <color theme="1"/>
        <rFont val="Calibri"/>
        <family val="2"/>
        <scheme val="minor"/>
      </rPr>
      <t>Costs Per Social Service Worker</t>
    </r>
    <r>
      <rPr>
        <sz val="11"/>
        <color theme="1"/>
        <rFont val="Calibri"/>
        <family val="2"/>
        <scheme val="minor"/>
      </rPr>
      <t xml:space="preserve"> and the </t>
    </r>
    <r>
      <rPr>
        <b/>
        <sz val="11"/>
        <color theme="1"/>
        <rFont val="Calibri"/>
        <family val="2"/>
        <scheme val="minor"/>
      </rPr>
      <t>Costs Per Office.</t>
    </r>
    <r>
      <rPr>
        <sz val="11"/>
        <color theme="1"/>
        <rFont val="Calibri"/>
        <family val="2"/>
        <scheme val="minor"/>
      </rPr>
      <t xml:space="preserve"> 
</t>
    </r>
  </si>
  <si>
    <r>
      <t>If you need to calculate ratios and costing at the level of institutions, complete</t>
    </r>
    <r>
      <rPr>
        <b/>
        <sz val="11"/>
        <color theme="1"/>
        <rFont val="Calibri"/>
        <family val="2"/>
        <scheme val="minor"/>
      </rPr>
      <t xml:space="preserve"> 'Institutions</t>
    </r>
    <r>
      <rPr>
        <sz val="11"/>
        <color theme="1"/>
        <rFont val="Calibri"/>
        <family val="2"/>
        <scheme val="minor"/>
      </rPr>
      <t xml:space="preserve"> by type'. These will help you to define social service workforce ratios at the sub national government or institution level.
</t>
    </r>
    <r>
      <rPr>
        <i/>
        <sz val="11"/>
        <color theme="1"/>
        <rFont val="Calibri"/>
        <family val="2"/>
        <scheme val="minor"/>
      </rPr>
      <t>For example: If an institution dealing with elderly in x local government has 5 social workers and a total of 50 elderly clients, it has a ratio of 1 social worker: 10 clients.</t>
    </r>
  </si>
  <si>
    <r>
      <t xml:space="preserve">Under </t>
    </r>
    <r>
      <rPr>
        <b/>
        <sz val="11"/>
        <color theme="1"/>
        <rFont val="Calibri"/>
        <family val="2"/>
        <scheme val="minor"/>
      </rPr>
      <t>Recurrent Costs</t>
    </r>
    <r>
      <rPr>
        <sz val="11"/>
        <color theme="1"/>
        <rFont val="Calibri"/>
        <family val="2"/>
        <scheme val="minor"/>
      </rPr>
      <t xml:space="preserve">, insert costs for Recruitment, </t>
    </r>
    <r>
      <rPr>
        <b/>
        <sz val="11"/>
        <color theme="1"/>
        <rFont val="Calibri"/>
        <family val="2"/>
        <scheme val="minor"/>
      </rPr>
      <t>Capacity Building, In-service Training etc.</t>
    </r>
  </si>
  <si>
    <r>
      <t xml:space="preserve">Insert </t>
    </r>
    <r>
      <rPr>
        <b/>
        <sz val="11"/>
        <color theme="1"/>
        <rFont val="Calibri"/>
        <family val="2"/>
        <scheme val="minor"/>
      </rPr>
      <t>Capital Investments</t>
    </r>
    <r>
      <rPr>
        <sz val="11"/>
        <color theme="1"/>
        <rFont val="Calibri"/>
        <family val="2"/>
        <scheme val="minor"/>
      </rPr>
      <t xml:space="preserve"> per office. These include the purchase costs of staff computers, printers, photocopiers and other office or training equipment; and vehicles / other transportation equipment. Also insert larger </t>
    </r>
    <r>
      <rPr>
        <b/>
        <sz val="11"/>
        <color theme="1"/>
        <rFont val="Calibri"/>
        <family val="2"/>
        <scheme val="minor"/>
      </rPr>
      <t xml:space="preserve">Capital Investments </t>
    </r>
    <r>
      <rPr>
        <sz val="11"/>
        <color theme="1"/>
        <rFont val="Calibri"/>
        <family val="2"/>
        <scheme val="minor"/>
      </rPr>
      <t xml:space="preserve">such as cost of new buildings or facilities (for example, the addition of a child-friendly safe meeting space for children and families within a social service centre). </t>
    </r>
  </si>
  <si>
    <r>
      <t xml:space="preserve">Existing staffing ratios will automatically populate </t>
    </r>
    <r>
      <rPr>
        <sz val="11"/>
        <color rgb="FFFF0000"/>
        <rFont val="Calibri"/>
        <family val="2"/>
        <scheme val="minor"/>
      </rPr>
      <t xml:space="preserve">in red </t>
    </r>
    <r>
      <rPr>
        <sz val="11"/>
        <color theme="1"/>
        <rFont val="Calibri"/>
        <family val="2"/>
        <scheme val="minor"/>
      </rPr>
      <t xml:space="preserve">from data entered in the </t>
    </r>
    <r>
      <rPr>
        <b/>
        <sz val="11"/>
        <color theme="1"/>
        <rFont val="Calibri"/>
        <family val="2"/>
        <scheme val="minor"/>
      </rPr>
      <t xml:space="preserve">Main Assumptions </t>
    </r>
    <r>
      <rPr>
        <sz val="11"/>
        <color theme="1"/>
        <rFont val="Calibri"/>
        <family val="2"/>
        <scheme val="minor"/>
      </rPr>
      <t>tab. The outputs under Ratio 1 and Ratio 2 present the current situation against population by type of workers. This will help you establish the existing baseline, which you can then compare with a desired ratio and determine the difference.</t>
    </r>
  </si>
  <si>
    <t>Training for volunteers</t>
  </si>
  <si>
    <t>Ongoing training (Continuing Professional Development) for existing SSW</t>
  </si>
  <si>
    <t>Training for new social service workers (SSW)</t>
  </si>
  <si>
    <t>Telephone (including mobile data)</t>
  </si>
  <si>
    <t>Phone Devices</t>
  </si>
  <si>
    <t>Motorbikes, mopeds or bicycles</t>
  </si>
  <si>
    <t>Printers</t>
  </si>
  <si>
    <t>Photocopy Machines</t>
  </si>
  <si>
    <t>Repair and Maintenance of Buildings</t>
  </si>
  <si>
    <t>Refurbishment of Office and Meeting space</t>
  </si>
  <si>
    <t>Vehicles for SSW visits and community outreach</t>
  </si>
  <si>
    <t>Existing social service workforce staffing designations</t>
  </si>
  <si>
    <t>RATIO 1: Ratio of SSW per population</t>
  </si>
  <si>
    <t>RATIO 2: Number of population per Social Service Worker</t>
  </si>
  <si>
    <t>Social Service Workers at Level I</t>
  </si>
  <si>
    <t>Social Service Workers at Level II</t>
  </si>
  <si>
    <t>Policy Level e.g. national ministry with responsibility for SSW</t>
  </si>
  <si>
    <t>Para Professionals - at community level, but without social work qualifications</t>
  </si>
  <si>
    <t>Social Service Workers at Level II - e.g. social workers, other qualified case workers at community level</t>
  </si>
  <si>
    <t>Number of Social Service Workers at Level I</t>
  </si>
  <si>
    <t>Number of Social Service Workers at Level II</t>
  </si>
  <si>
    <t>Population per Social Service Worker at Level I</t>
  </si>
  <si>
    <t>Population per Social Service Worker at Level II</t>
  </si>
  <si>
    <t xml:space="preserve">Subtract the existing staff numbers from the numbers derived from the new ratios </t>
  </si>
  <si>
    <t>Population in Need of Social Services (according to pre-agreed definition, e.g. targetted and specialist services only?)</t>
  </si>
  <si>
    <t>INSTITUTIONS (this applies if &amp; when you are calculating staff to client ratios for specialised institutions, e.g. elderly, disabled)</t>
  </si>
  <si>
    <t>Monthly Salary in local currency</t>
  </si>
  <si>
    <t>CAPITAL INVESTMENTS PER OFFICE (below national threshold for minor purchasing e.g. under $5k per item/set)</t>
  </si>
  <si>
    <t>office</t>
  </si>
  <si>
    <t xml:space="preserve">Other miscellanous equipment </t>
  </si>
  <si>
    <t>Other specialist equipment</t>
  </si>
  <si>
    <r>
      <t>Note: Numbers in red are automatically populated from the</t>
    </r>
    <r>
      <rPr>
        <b/>
        <sz val="12"/>
        <color rgb="FFFF0000"/>
        <rFont val="Calibri"/>
        <family val="2"/>
        <scheme val="minor"/>
      </rPr>
      <t xml:space="preserve"> Main Assumptions</t>
    </r>
    <r>
      <rPr>
        <sz val="12"/>
        <color rgb="FFFF0000"/>
        <rFont val="Calibri"/>
        <family val="2"/>
        <scheme val="minor"/>
      </rPr>
      <t xml:space="preserve"> tab, or you can over-ride rows C8 - E12</t>
    </r>
  </si>
  <si>
    <t>(add rows as needed)</t>
  </si>
  <si>
    <t>Other</t>
  </si>
  <si>
    <t>Purpose of Tool</t>
  </si>
  <si>
    <t>This tool was developed by the Global Social Service Workforce Alliance and UNICEF.</t>
  </si>
  <si>
    <t xml:space="preserve">The purpose of this excel-based tool is to help policy makers and planners apply a set of variables to their specific context to enable them to calculate the costs of human resources required to meet a target minimum ratio of social service workers per population, in the country in question. 
</t>
  </si>
  <si>
    <t>This tool is to be used in alignment with:</t>
  </si>
  <si>
    <t>Providing Feedback on the Tool</t>
  </si>
  <si>
    <t>Author</t>
  </si>
  <si>
    <t>This tool and the associated guidance document were developed with the intention that it be working documents. To ensure the guidance is as useful as possible we invite you to email hugh@socialserviceworkforce.org with your feedback and recommendations. Your insights will inform future revisions and updates. </t>
  </si>
  <si>
    <r>
      <t xml:space="preserve">Follow the steps below to complete the Social Service Workforce Costing Tool while also referencing Section Two of the </t>
    </r>
    <r>
      <rPr>
        <i/>
        <sz val="11"/>
        <color theme="1"/>
        <rFont val="Calibri"/>
        <family val="2"/>
        <scheme val="minor"/>
      </rPr>
      <t>Proposed Guidance and Tool for Costing the Social Service Workforce</t>
    </r>
    <r>
      <rPr>
        <sz val="11"/>
        <color theme="1"/>
        <rFont val="Calibri"/>
        <family val="2"/>
        <scheme val="minor"/>
      </rPr>
      <t xml:space="preserve"> titled, </t>
    </r>
    <r>
      <rPr>
        <i/>
        <sz val="11"/>
        <color theme="1"/>
        <rFont val="Calibri"/>
        <family val="2"/>
        <scheme val="minor"/>
      </rPr>
      <t>'Social Service Workforce Costing Tool'.</t>
    </r>
  </si>
  <si>
    <t xml:space="preserve">
Note: All cost estimate assumptions should be completed in close consultation with a planner of a country where the costing will be applied.</t>
  </si>
  <si>
    <r>
      <t xml:space="preserve">Complete mandatory and non-mandatory cells with assumptions regarding the budget and expenditures of the government, and of the ministry in charge of social services, and the current social service workforce budget and expenditures. 
</t>
    </r>
    <r>
      <rPr>
        <i/>
        <sz val="11"/>
        <color theme="1"/>
        <rFont val="Calibri"/>
        <family val="2"/>
        <scheme val="minor"/>
      </rPr>
      <t>Note: Assumptions help you compare the total mid-term allocation for social service workforce personnel to the total budget, expenditures, the budget of the Ministry/Department responsible for social services, or its expenditures.</t>
    </r>
    <r>
      <rPr>
        <sz val="11"/>
        <color theme="1"/>
        <rFont val="Calibri"/>
        <family val="2"/>
        <scheme val="minor"/>
      </rPr>
      <t xml:space="preserve">	</t>
    </r>
  </si>
  <si>
    <r>
      <t xml:space="preserve">The difference between new and existing ratios will provide the gap to be filled/ additionally resourced. You can choose to calculate the overall costs of new staff on an annual basis or by subtracting the existing staff numbers from the new ratios. Once you choose your method, you can include other costs as per section two of the </t>
    </r>
    <r>
      <rPr>
        <i/>
        <sz val="11"/>
        <color theme="1"/>
        <rFont val="Calibri"/>
        <family val="2"/>
        <scheme val="minor"/>
      </rPr>
      <t>Proposed Guidance and Tool for Costing the Social Service Workforce</t>
    </r>
    <r>
      <rPr>
        <sz val="11"/>
        <color theme="1"/>
        <rFont val="Calibri"/>
        <family val="2"/>
        <scheme val="minor"/>
      </rPr>
      <t xml:space="preserve"> to inform the next budget ask.</t>
    </r>
  </si>
  <si>
    <r>
      <t xml:space="preserve">Use the </t>
    </r>
    <r>
      <rPr>
        <i/>
        <sz val="11"/>
        <color theme="1"/>
        <rFont val="Calibri"/>
        <family val="2"/>
        <scheme val="minor"/>
      </rPr>
      <t>Guidelines for Developing Minimum Social Service Ratios</t>
    </r>
    <r>
      <rPr>
        <sz val="11"/>
        <color theme="1"/>
        <rFont val="Calibri"/>
        <family val="2"/>
        <scheme val="minor"/>
      </rPr>
      <t xml:space="preserve"> to complete the target ratio of staff by type per 100,000 for the overall population, the population in need and the population under 18. Differentiating between these indicators will allow for different base populations depending on which ratios you want to develop.</t>
    </r>
  </si>
  <si>
    <t>Proposed Guidance on Developing Minimim Social Service Workforce Ratios</t>
  </si>
  <si>
    <t>Proposed Guidance for Costing the Social Service Workforce</t>
  </si>
  <si>
    <t>Intended Audience</t>
  </si>
  <si>
    <t>Complete the social service workforce cost estimate assumptions ("1. Main Assumptions" tab)</t>
  </si>
  <si>
    <t>Define the Existing Social Service Workforce Staff Ratios Against the Population ("2. Existing Ratios" tab)</t>
  </si>
  <si>
    <t>Define new/desired social service workforce ratios against the population ("3. New Ratios" tab)</t>
  </si>
  <si>
    <t xml:space="preserve">Identify the overall costs ("4. Difference" tab)  </t>
  </si>
  <si>
    <t>Requires Input</t>
  </si>
  <si>
    <t>The workbook is divided into several sheets, which can be located as tabs at the bottom of the tool. The tabs are color-coded as follows:</t>
  </si>
  <si>
    <t>Produces Output</t>
  </si>
  <si>
    <t>G</t>
  </si>
  <si>
    <r>
      <t xml:space="preserve">The </t>
    </r>
    <r>
      <rPr>
        <b/>
        <i/>
        <sz val="12"/>
        <color rgb="FF161717"/>
        <rFont val="Calibri"/>
        <family val="2"/>
        <scheme val="minor"/>
      </rPr>
      <t>Proposed Guidance on Developing Minimum Social Service Workforce Ratios</t>
    </r>
    <r>
      <rPr>
        <sz val="12"/>
        <color rgb="FF161717"/>
        <rFont val="Calibri"/>
        <family val="2"/>
        <scheme val="minor"/>
      </rPr>
      <t xml:space="preserve"> provides a step-by-step guide for estimating minimum workforce ratios at the country level or for a specific local context, to enable equitable access to quality social services for all. The minimum workforce ratios should have already already been estimated prior to starting the costing process. 
The </t>
    </r>
    <r>
      <rPr>
        <b/>
        <i/>
        <sz val="12"/>
        <color rgb="FF161717"/>
        <rFont val="Calibri"/>
        <family val="2"/>
        <scheme val="minor"/>
      </rPr>
      <t>Proposed Guidance for Costing the Social Service Workforce</t>
    </r>
    <r>
      <rPr>
        <sz val="12"/>
        <color rgb="FF161717"/>
        <rFont val="Calibri"/>
        <family val="2"/>
        <scheme val="minor"/>
      </rPr>
      <t xml:space="preserve"> discusses the essential steps that need to be taken to prepare for a costing exercise and provides a more in-depth step-by-step guidance to complete this tool. </t>
    </r>
  </si>
  <si>
    <t xml:space="preserve">This tool and associated guidance is intended to be used by policymakers and workforce managers in ministries of social welfare, finance and planning, other statutory bodies with budgetary responsibilities, and, where applicable, provincial or district authorities, and any other relevant national bodies responsible for the regulation, recruitment, deployment and funding of the social service workforce. 
The tool can also be used by a national level intersectoral leadership group tasked with defining the level of services required, and, on this basis, an optimal ratio of workforce to population, which can then be costed, as part of a series of steps to plan and develop the social service workforce. </t>
  </si>
  <si>
    <t xml:space="preserve">The green tabs require specific input from the user. </t>
  </si>
  <si>
    <t>Each of the input sections is color-coded as follows:</t>
  </si>
  <si>
    <t>Note: Mandatory cells in orange must be completed, while the others are just forecast and can be for analysis in the future.</t>
  </si>
  <si>
    <r>
      <t xml:space="preserve">Under </t>
    </r>
    <r>
      <rPr>
        <b/>
        <sz val="11"/>
        <color theme="1"/>
        <rFont val="Calibri"/>
        <family val="2"/>
        <scheme val="minor"/>
      </rPr>
      <t>Staffing Designations, Job Groups and Salary Ranges</t>
    </r>
    <r>
      <rPr>
        <sz val="11"/>
        <color theme="1"/>
        <rFont val="Calibri"/>
        <family val="2"/>
        <scheme val="minor"/>
      </rPr>
      <t>, complete the</t>
    </r>
    <r>
      <rPr>
        <b/>
        <sz val="11"/>
        <color theme="1"/>
        <rFont val="Calibri"/>
        <family val="2"/>
        <scheme val="minor"/>
      </rPr>
      <t xml:space="preserve"> ratio denominator for population</t>
    </r>
    <r>
      <rPr>
        <sz val="11"/>
        <color theme="1"/>
        <rFont val="Calibri"/>
        <family val="2"/>
        <scheme val="minor"/>
      </rPr>
      <t>. You can set the denominator as overall population of your country, or a unit of 100,000 general population, or a specific target population, e.g. children (using a 100,000 population denominator is the usual practice in other sectors, such as Health and General Administration).</t>
    </r>
  </si>
  <si>
    <r>
      <t xml:space="preserve">Sub national government institutions by type </t>
    </r>
    <r>
      <rPr>
        <b/>
        <i/>
        <sz val="12"/>
        <rFont val="Calibri"/>
        <family val="2"/>
        <scheme val="minor"/>
      </rPr>
      <t>(list below)</t>
    </r>
  </si>
  <si>
    <t>Social Service Workers at Level I - e.g. specialists or case managers at district level, supervisors of SSW at level II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</si>
</sst>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quot;$&quot;* #,##0.00_);_(&quot;$&quot;* \(#,##0.00\);_(&quot;$&quot;* &quot;-&quot;??_);_(@_)"/>
    <numFmt numFmtId="43" formatCode="_(* #,##0.00_);_(* \(#,##0.00\);_(* &quot;-&quot;??_);_(@_)"/>
    <numFmt numFmtId="164" formatCode="0.0%"/>
    <numFmt numFmtId="165" formatCode="_(* #,##0_);_(* \(#,##0\);_(* &quot;-&quot;??_);_(@_)"/>
    <numFmt numFmtId="166" formatCode="_([$USD]\ * #,##0_);_([$USD]\ * \(#,##0\);_([$USD]\ * &quot;-&quot;_);_(@_)"/>
    <numFmt numFmtId="167" formatCode="_(* #,##0.0_);_(* \(#,##0.0\);_(* &quot;-&quot;??_);_(@_)"/>
    <numFmt numFmtId="168" formatCode="0.0"/>
  </numFmts>
  <fonts count="32" x14ac:knownFonts="1">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2"/>
      <color theme="1"/>
      <name val="Calibri"/>
      <family val="2"/>
      <scheme val="minor"/>
    </font>
    <font>
      <sz val="12"/>
      <color rgb="FFFF0000"/>
      <name val="Calibri"/>
      <family val="2"/>
      <scheme val="minor"/>
    </font>
    <font>
      <b/>
      <sz val="12"/>
      <color theme="1"/>
      <name val="Calibri"/>
      <family val="2"/>
      <scheme val="minor"/>
    </font>
    <font>
      <sz val="12"/>
      <name val="Calibri"/>
      <family val="2"/>
      <scheme val="minor"/>
    </font>
    <font>
      <b/>
      <sz val="14"/>
      <name val="Calibri"/>
      <family val="2"/>
      <scheme val="minor"/>
    </font>
    <font>
      <b/>
      <sz val="12"/>
      <name val="Calibri"/>
      <family val="2"/>
      <scheme val="minor"/>
    </font>
    <font>
      <sz val="11"/>
      <color theme="1"/>
      <name val="Calibri"/>
      <family val="2"/>
      <scheme val="minor"/>
    </font>
    <font>
      <b/>
      <i/>
      <sz val="12"/>
      <name val="Calibri"/>
      <family val="2"/>
      <scheme val="minor"/>
    </font>
    <font>
      <sz val="10"/>
      <color indexed="8"/>
      <name val="Arial"/>
      <family val="2"/>
    </font>
    <font>
      <sz val="10"/>
      <name val="Arial"/>
      <family val="2"/>
    </font>
    <font>
      <sz val="8"/>
      <name val="Calibri"/>
      <family val="2"/>
      <scheme val="minor"/>
    </font>
    <font>
      <b/>
      <sz val="12"/>
      <color rgb="FFFF0000"/>
      <name val="Calibri"/>
      <family val="2"/>
      <scheme val="minor"/>
    </font>
    <font>
      <b/>
      <u val="singleAccounting"/>
      <sz val="12"/>
      <color rgb="FFFF0000"/>
      <name val="Calibri"/>
      <family val="2"/>
      <scheme val="minor"/>
    </font>
    <font>
      <b/>
      <sz val="12"/>
      <color theme="0"/>
      <name val="Calibri"/>
      <family val="2"/>
      <scheme val="minor"/>
    </font>
    <font>
      <b/>
      <sz val="12"/>
      <color theme="9" tint="0.79998168889431442"/>
      <name val="Calibri"/>
      <family val="2"/>
      <scheme val="minor"/>
    </font>
    <font>
      <u/>
      <sz val="12"/>
      <color theme="10"/>
      <name val="Calibri"/>
      <family val="2"/>
      <scheme val="minor"/>
    </font>
    <font>
      <sz val="11"/>
      <color rgb="FFFF0000"/>
      <name val="Calibri"/>
      <family val="2"/>
      <scheme val="minor"/>
    </font>
    <font>
      <b/>
      <sz val="11"/>
      <color theme="1"/>
      <name val="Calibri"/>
      <family val="2"/>
      <scheme val="minor"/>
    </font>
    <font>
      <b/>
      <sz val="11"/>
      <color rgb="FF000000"/>
      <name val="Calibri"/>
      <family val="2"/>
      <scheme val="minor"/>
    </font>
    <font>
      <i/>
      <sz val="11"/>
      <color theme="1"/>
      <name val="Calibri"/>
      <family val="2"/>
      <scheme val="minor"/>
    </font>
    <font>
      <i/>
      <sz val="12"/>
      <color rgb="FFFF0000"/>
      <name val="Calibri"/>
      <family val="2"/>
      <scheme val="minor"/>
    </font>
    <font>
      <b/>
      <sz val="14"/>
      <color rgb="FFF8791F"/>
      <name val="Calibri"/>
      <family val="2"/>
      <scheme val="minor"/>
    </font>
    <font>
      <sz val="12"/>
      <color rgb="FF161717"/>
      <name val="Calibri"/>
      <family val="2"/>
      <scheme val="minor"/>
    </font>
    <font>
      <sz val="11"/>
      <name val="Calibri"/>
      <family val="2"/>
      <scheme val="minor"/>
    </font>
    <font>
      <b/>
      <i/>
      <sz val="12"/>
      <color rgb="FF161717"/>
      <name val="Calibri"/>
      <family val="2"/>
      <scheme val="minor"/>
    </font>
    <font>
      <b/>
      <sz val="11"/>
      <color rgb="FFFFFF00"/>
      <name val="Calibri"/>
      <family val="2"/>
      <scheme val="minor"/>
    </font>
    <font>
      <sz val="10"/>
      <color theme="1"/>
      <name val="Calibri"/>
      <family val="2"/>
      <scheme val="minor"/>
    </font>
  </fonts>
  <fills count="12">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rgb="FFFFFFFF"/>
        <bgColor rgb="FF000000"/>
      </patternFill>
    </fill>
    <fill>
      <patternFill patternType="solid">
        <fgColor theme="7" tint="0.79998168889431442"/>
        <bgColor indexed="64"/>
      </patternFill>
    </fill>
    <fill>
      <patternFill patternType="solid">
        <fgColor rgb="FF1772A3"/>
        <bgColor indexed="64"/>
      </patternFill>
    </fill>
    <fill>
      <patternFill patternType="solid">
        <fgColor rgb="FFB5DEF5"/>
        <bgColor indexed="64"/>
      </patternFill>
    </fill>
    <fill>
      <patternFill patternType="solid">
        <fgColor rgb="FFFBAB75"/>
        <bgColor indexed="64"/>
      </patternFill>
    </fill>
    <fill>
      <patternFill patternType="solid">
        <fgColor rgb="FFFDDDC7"/>
        <bgColor indexed="64"/>
      </patternFill>
    </fill>
    <fill>
      <patternFill patternType="solid">
        <fgColor theme="9"/>
        <bgColor indexed="64"/>
      </patternFill>
    </fill>
    <fill>
      <patternFill patternType="solid">
        <fgColor rgb="FFFFFF00"/>
        <bgColor indexed="64"/>
      </patternFill>
    </fill>
  </fills>
  <borders count="36">
    <border>
      <left/>
      <right/>
      <top/>
      <bottom/>
      <diagonal/>
    </border>
    <border>
      <left/>
      <right/>
      <top/>
      <bottom style="thin">
        <color auto="1"/>
      </bottom>
      <diagonal/>
    </border>
    <border>
      <left style="thin">
        <color theme="0"/>
      </left>
      <right style="thin">
        <color theme="0"/>
      </right>
      <top style="thin">
        <color theme="0"/>
      </top>
      <bottom style="thin">
        <color theme="0"/>
      </bottom>
      <diagonal/>
    </border>
    <border>
      <left/>
      <right style="thin">
        <color theme="0"/>
      </right>
      <top style="thin">
        <color theme="0"/>
      </top>
      <bottom style="thin">
        <color theme="0"/>
      </bottom>
      <diagonal/>
    </border>
    <border>
      <left style="thin">
        <color theme="0"/>
      </left>
      <right/>
      <top style="thin">
        <color theme="0"/>
      </top>
      <bottom style="thin">
        <color theme="0"/>
      </bottom>
      <diagonal/>
    </border>
    <border>
      <left/>
      <right style="thin">
        <color theme="0"/>
      </right>
      <top style="thin">
        <color theme="0"/>
      </top>
      <bottom/>
      <diagonal/>
    </border>
    <border>
      <left style="thin">
        <color theme="0"/>
      </left>
      <right style="thin">
        <color theme="0"/>
      </right>
      <top style="thin">
        <color theme="0"/>
      </top>
      <bottom/>
      <diagonal/>
    </border>
    <border>
      <left style="thin">
        <color theme="0"/>
      </left>
      <right/>
      <top style="thin">
        <color theme="0"/>
      </top>
      <bottom/>
      <diagonal/>
    </border>
    <border>
      <left/>
      <right/>
      <top style="thin">
        <color theme="0"/>
      </top>
      <bottom style="thin">
        <color theme="0"/>
      </bottom>
      <diagonal/>
    </border>
    <border>
      <left style="thin">
        <color theme="0"/>
      </left>
      <right style="thin">
        <color theme="0"/>
      </right>
      <top/>
      <bottom style="thin">
        <color theme="0"/>
      </bottom>
      <diagonal/>
    </border>
    <border>
      <left style="thin">
        <color theme="0"/>
      </left>
      <right/>
      <top style="thin">
        <color theme="0"/>
      </top>
      <bottom style="thick">
        <color rgb="FF1772A3"/>
      </bottom>
      <diagonal/>
    </border>
    <border>
      <left/>
      <right/>
      <top style="thin">
        <color theme="0"/>
      </top>
      <bottom style="thick">
        <color rgb="FF1772A3"/>
      </bottom>
      <diagonal/>
    </border>
    <border>
      <left/>
      <right style="thin">
        <color theme="0"/>
      </right>
      <top style="thin">
        <color theme="0"/>
      </top>
      <bottom style="thick">
        <color rgb="FF1772A3"/>
      </bottom>
      <diagonal/>
    </border>
    <border>
      <left style="thin">
        <color theme="0"/>
      </left>
      <right/>
      <top/>
      <bottom/>
      <diagonal/>
    </border>
    <border>
      <left/>
      <right style="thin">
        <color theme="0"/>
      </right>
      <top/>
      <bottom/>
      <diagonal/>
    </border>
    <border>
      <left style="thin">
        <color theme="1"/>
      </left>
      <right style="thin">
        <color theme="1"/>
      </right>
      <top style="thin">
        <color theme="1"/>
      </top>
      <bottom style="thin">
        <color theme="1"/>
      </bottom>
      <diagonal/>
    </border>
    <border>
      <left style="thin">
        <color theme="1"/>
      </left>
      <right/>
      <top style="thin">
        <color theme="1"/>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
      <left/>
      <right/>
      <top style="thin">
        <color theme="0"/>
      </top>
      <bottom/>
      <diagonal/>
    </border>
    <border>
      <left style="thin">
        <color theme="0"/>
      </left>
      <right/>
      <top/>
      <bottom style="thin">
        <color theme="0"/>
      </bottom>
      <diagonal/>
    </border>
    <border>
      <left/>
      <right/>
      <top/>
      <bottom style="thin">
        <color theme="0"/>
      </bottom>
      <diagonal/>
    </border>
    <border>
      <left/>
      <right style="thin">
        <color theme="0"/>
      </right>
      <top/>
      <bottom style="thin">
        <color theme="0"/>
      </bottom>
      <diagonal/>
    </border>
    <border>
      <left style="thin">
        <color theme="0"/>
      </left>
      <right/>
      <top/>
      <bottom style="thick">
        <color rgb="FF1772A3"/>
      </bottom>
      <diagonal/>
    </border>
    <border>
      <left/>
      <right/>
      <top/>
      <bottom style="thick">
        <color rgb="FF1772A3"/>
      </bottom>
      <diagonal/>
    </border>
    <border>
      <left/>
      <right style="thin">
        <color theme="0"/>
      </right>
      <top/>
      <bottom style="thick">
        <color rgb="FF1772A3"/>
      </bottom>
      <diagonal/>
    </border>
    <border>
      <left style="thin">
        <color indexed="64"/>
      </left>
      <right style="thin">
        <color indexed="64"/>
      </right>
      <top style="thin">
        <color indexed="64"/>
      </top>
      <bottom style="thin">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theme="0"/>
      </left>
      <right/>
      <top/>
      <bottom style="thin">
        <color theme="1"/>
      </bottom>
      <diagonal/>
    </border>
    <border>
      <left/>
      <right/>
      <top/>
      <bottom style="thin">
        <color theme="1"/>
      </bottom>
      <diagonal/>
    </border>
  </borders>
  <cellStyleXfs count="12">
    <xf numFmtId="0" fontId="0" fillId="0" borderId="0"/>
    <xf numFmtId="43" fontId="5" fillId="0" borderId="0" applyFont="0" applyFill="0" applyBorder="0" applyAlignment="0" applyProtection="0"/>
    <xf numFmtId="0" fontId="5" fillId="0" borderId="0"/>
    <xf numFmtId="44" fontId="11" fillId="0" borderId="0" applyFont="0" applyFill="0" applyBorder="0" applyAlignment="0" applyProtection="0"/>
    <xf numFmtId="9" fontId="5" fillId="0" borderId="0" applyFont="0" applyFill="0" applyBorder="0" applyAlignment="0" applyProtection="0"/>
    <xf numFmtId="9" fontId="11" fillId="0" borderId="0" applyFont="0" applyFill="0" applyBorder="0" applyAlignment="0" applyProtection="0"/>
    <xf numFmtId="43" fontId="5" fillId="0" borderId="0" applyFont="0" applyFill="0" applyBorder="0" applyAlignment="0" applyProtection="0"/>
    <xf numFmtId="0" fontId="11" fillId="0" borderId="0"/>
    <xf numFmtId="0" fontId="13" fillId="0" borderId="0"/>
    <xf numFmtId="43" fontId="11" fillId="0" borderId="0" applyFont="0" applyFill="0" applyBorder="0" applyAlignment="0" applyProtection="0"/>
    <xf numFmtId="0" fontId="14" fillId="0" borderId="0"/>
    <xf numFmtId="0" fontId="20" fillId="0" borderId="0" applyNumberFormat="0" applyFill="0" applyBorder="0" applyAlignment="0" applyProtection="0"/>
  </cellStyleXfs>
  <cellXfs count="251">
    <xf numFmtId="0" fontId="0" fillId="0" borderId="0" xfId="0"/>
    <xf numFmtId="0" fontId="8" fillId="2" borderId="0" xfId="2" applyFont="1" applyFill="1"/>
    <xf numFmtId="0" fontId="8" fillId="2" borderId="0" xfId="2" applyFont="1" applyFill="1" applyAlignment="1">
      <alignment horizontal="center"/>
    </xf>
    <xf numFmtId="0" fontId="8" fillId="2" borderId="0" xfId="2" applyFont="1" applyFill="1" applyAlignment="1">
      <alignment wrapText="1"/>
    </xf>
    <xf numFmtId="0" fontId="8" fillId="0" borderId="0" xfId="2" applyFont="1"/>
    <xf numFmtId="0" fontId="8" fillId="2" borderId="0" xfId="2" applyFont="1" applyFill="1" applyAlignment="1">
      <alignment horizontal="right" vertical="top"/>
    </xf>
    <xf numFmtId="0" fontId="10" fillId="2" borderId="0" xfId="2" applyFont="1" applyFill="1"/>
    <xf numFmtId="0" fontId="10" fillId="3" borderId="0" xfId="2" applyFont="1" applyFill="1" applyAlignment="1">
      <alignment vertical="center" wrapText="1"/>
    </xf>
    <xf numFmtId="0" fontId="10" fillId="3" borderId="0" xfId="2" applyFont="1" applyFill="1" applyAlignment="1">
      <alignment vertical="center"/>
    </xf>
    <xf numFmtId="0" fontId="10" fillId="3" borderId="0" xfId="2" applyFont="1" applyFill="1" applyAlignment="1">
      <alignment horizontal="center" vertical="center" wrapText="1"/>
    </xf>
    <xf numFmtId="0" fontId="8" fillId="2" borderId="0" xfId="2" applyFont="1" applyFill="1" applyAlignment="1">
      <alignment horizontal="center" vertical="center" wrapText="1"/>
    </xf>
    <xf numFmtId="0" fontId="8" fillId="2" borderId="1" xfId="2" applyFont="1" applyFill="1" applyBorder="1"/>
    <xf numFmtId="0" fontId="8" fillId="2" borderId="1" xfId="2" applyFont="1" applyFill="1" applyBorder="1" applyAlignment="1">
      <alignment horizontal="center"/>
    </xf>
    <xf numFmtId="0" fontId="8" fillId="2" borderId="1" xfId="2" applyFont="1" applyFill="1" applyBorder="1" applyAlignment="1">
      <alignment horizontal="center" wrapText="1"/>
    </xf>
    <xf numFmtId="0" fontId="8" fillId="4" borderId="0" xfId="2" applyFont="1" applyFill="1"/>
    <xf numFmtId="10" fontId="8" fillId="2" borderId="0" xfId="5" applyNumberFormat="1" applyFont="1" applyFill="1"/>
    <xf numFmtId="164" fontId="8" fillId="2" borderId="0" xfId="5" applyNumberFormat="1" applyFont="1" applyFill="1"/>
    <xf numFmtId="0" fontId="8" fillId="2" borderId="0" xfId="2" applyFont="1" applyFill="1" applyAlignment="1">
      <alignment horizontal="left" vertical="center" wrapText="1"/>
    </xf>
    <xf numFmtId="0" fontId="8" fillId="2" borderId="0" xfId="2" applyFont="1" applyFill="1" applyAlignment="1">
      <alignment horizontal="center" vertical="center"/>
    </xf>
    <xf numFmtId="0" fontId="10" fillId="2" borderId="0" xfId="2" applyFont="1" applyFill="1" applyAlignment="1">
      <alignment wrapText="1"/>
    </xf>
    <xf numFmtId="0" fontId="8" fillId="0" borderId="0" xfId="2" applyFont="1" applyAlignment="1">
      <alignment horizontal="center" wrapText="1"/>
    </xf>
    <xf numFmtId="0" fontId="8" fillId="0" borderId="0" xfId="2" applyFont="1" applyAlignment="1">
      <alignment wrapText="1"/>
    </xf>
    <xf numFmtId="165" fontId="8" fillId="2" borderId="0" xfId="6" applyNumberFormat="1" applyFont="1" applyFill="1" applyAlignment="1">
      <alignment wrapText="1"/>
    </xf>
    <xf numFmtId="0" fontId="12" fillId="2" borderId="0" xfId="2" applyFont="1" applyFill="1"/>
    <xf numFmtId="0" fontId="10" fillId="2" borderId="0" xfId="2" applyFont="1" applyFill="1" applyAlignment="1">
      <alignment vertical="center"/>
    </xf>
    <xf numFmtId="0" fontId="8" fillId="3" borderId="0" xfId="2" applyFont="1" applyFill="1"/>
    <xf numFmtId="0" fontId="8" fillId="3" borderId="0" xfId="2" applyFont="1" applyFill="1" applyAlignment="1">
      <alignment horizontal="center"/>
    </xf>
    <xf numFmtId="0" fontId="8" fillId="2" borderId="0" xfId="2" applyFont="1" applyFill="1" applyAlignment="1">
      <alignment horizontal="center" wrapText="1"/>
    </xf>
    <xf numFmtId="0" fontId="8" fillId="2" borderId="0" xfId="8" applyFont="1" applyFill="1" applyAlignment="1">
      <alignment horizontal="center" wrapText="1"/>
    </xf>
    <xf numFmtId="165" fontId="8" fillId="2" borderId="0" xfId="9" applyNumberFormat="1" applyFont="1" applyFill="1" applyBorder="1" applyAlignment="1">
      <alignment horizontal="left"/>
    </xf>
    <xf numFmtId="165" fontId="8" fillId="2" borderId="0" xfId="2" applyNumberFormat="1" applyFont="1" applyFill="1"/>
    <xf numFmtId="165" fontId="8" fillId="2" borderId="0" xfId="7" applyNumberFormat="1" applyFont="1" applyFill="1" applyAlignment="1">
      <alignment horizontal="center" wrapText="1"/>
    </xf>
    <xf numFmtId="165" fontId="8" fillId="2" borderId="0" xfId="8" applyNumberFormat="1" applyFont="1" applyFill="1" applyAlignment="1">
      <alignment horizontal="left"/>
    </xf>
    <xf numFmtId="0" fontId="10" fillId="3" borderId="0" xfId="2" applyFont="1" applyFill="1" applyAlignment="1">
      <alignment horizontal="left" vertical="center" wrapText="1"/>
    </xf>
    <xf numFmtId="0" fontId="10" fillId="5" borderId="0" xfId="2" applyFont="1" applyFill="1"/>
    <xf numFmtId="0" fontId="10" fillId="5" borderId="0" xfId="2" applyFont="1" applyFill="1" applyAlignment="1">
      <alignment horizontal="center"/>
    </xf>
    <xf numFmtId="165" fontId="10" fillId="5" borderId="0" xfId="6" applyNumberFormat="1" applyFont="1" applyFill="1" applyAlignment="1">
      <alignment wrapText="1"/>
    </xf>
    <xf numFmtId="0" fontId="8" fillId="0" borderId="0" xfId="2" applyFont="1" applyAlignment="1">
      <alignment horizontal="center"/>
    </xf>
    <xf numFmtId="165" fontId="8" fillId="2" borderId="0" xfId="2" applyNumberFormat="1" applyFont="1" applyFill="1" applyAlignment="1">
      <alignment wrapText="1"/>
    </xf>
    <xf numFmtId="0" fontId="16" fillId="3" borderId="0" xfId="2" applyFont="1" applyFill="1" applyAlignment="1">
      <alignment horizontal="center" vertical="center" wrapText="1"/>
    </xf>
    <xf numFmtId="166" fontId="8" fillId="2" borderId="0" xfId="2" applyNumberFormat="1" applyFont="1" applyFill="1"/>
    <xf numFmtId="0" fontId="16" fillId="3" borderId="0" xfId="2" applyFont="1" applyFill="1" applyAlignment="1">
      <alignment horizontal="center" vertical="center"/>
    </xf>
    <xf numFmtId="0" fontId="0" fillId="0" borderId="0" xfId="0" applyAlignment="1">
      <alignment horizontal="center" vertical="center"/>
    </xf>
    <xf numFmtId="0" fontId="8" fillId="2" borderId="0" xfId="2" applyFont="1" applyFill="1" applyAlignment="1">
      <alignment vertical="center" wrapText="1"/>
    </xf>
    <xf numFmtId="0" fontId="8" fillId="3" borderId="0" xfId="2" applyFont="1" applyFill="1" applyAlignment="1">
      <alignment wrapText="1"/>
    </xf>
    <xf numFmtId="0" fontId="0" fillId="0" borderId="2" xfId="0" applyBorder="1"/>
    <xf numFmtId="0" fontId="0" fillId="0" borderId="3" xfId="0" applyBorder="1"/>
    <xf numFmtId="0" fontId="0" fillId="0" borderId="4" xfId="0" applyBorder="1"/>
    <xf numFmtId="0" fontId="7" fillId="0" borderId="2" xfId="0" applyFont="1" applyBorder="1"/>
    <xf numFmtId="0" fontId="0" fillId="0" borderId="2" xfId="0" applyBorder="1" applyAlignment="1">
      <alignment horizontal="center" vertical="center"/>
    </xf>
    <xf numFmtId="0" fontId="0" fillId="0" borderId="5" xfId="0" applyBorder="1"/>
    <xf numFmtId="0" fontId="0" fillId="0" borderId="6" xfId="0" applyBorder="1" applyAlignment="1">
      <alignment horizontal="center" vertical="center"/>
    </xf>
    <xf numFmtId="0" fontId="0" fillId="0" borderId="6" xfId="0" applyBorder="1"/>
    <xf numFmtId="0" fontId="0" fillId="0" borderId="7" xfId="0" applyBorder="1"/>
    <xf numFmtId="0" fontId="8" fillId="8" borderId="0" xfId="2" applyFont="1" applyFill="1" applyAlignment="1">
      <alignment horizontal="left" vertical="top"/>
    </xf>
    <xf numFmtId="4" fontId="8" fillId="0" borderId="0" xfId="2" applyNumberFormat="1" applyFont="1" applyAlignment="1">
      <alignment horizontal="center" wrapText="1"/>
    </xf>
    <xf numFmtId="164" fontId="8" fillId="0" borderId="0" xfId="4" applyNumberFormat="1" applyFont="1" applyFill="1" applyAlignment="1">
      <alignment horizontal="center" wrapText="1"/>
    </xf>
    <xf numFmtId="0" fontId="10" fillId="2" borderId="1" xfId="2" applyFont="1" applyFill="1" applyBorder="1"/>
    <xf numFmtId="0" fontId="10" fillId="2" borderId="1" xfId="2" applyFont="1" applyFill="1" applyBorder="1" applyAlignment="1">
      <alignment horizontal="center"/>
    </xf>
    <xf numFmtId="0" fontId="10" fillId="2" borderId="1" xfId="2" applyFont="1" applyFill="1" applyBorder="1" applyAlignment="1">
      <alignment wrapText="1"/>
    </xf>
    <xf numFmtId="0" fontId="10" fillId="2" borderId="1" xfId="2" applyFont="1" applyFill="1" applyBorder="1" applyAlignment="1">
      <alignment horizontal="center" wrapText="1"/>
    </xf>
    <xf numFmtId="0" fontId="10" fillId="2" borderId="1" xfId="2" applyFont="1" applyFill="1" applyBorder="1" applyAlignment="1">
      <alignment horizontal="center" vertical="center" wrapText="1"/>
    </xf>
    <xf numFmtId="0" fontId="10" fillId="2" borderId="1" xfId="2" applyFont="1" applyFill="1" applyBorder="1" applyAlignment="1">
      <alignment horizontal="left" vertical="center" wrapText="1"/>
    </xf>
    <xf numFmtId="0" fontId="10" fillId="2" borderId="1" xfId="2" applyFont="1" applyFill="1" applyBorder="1" applyAlignment="1">
      <alignment horizontal="center" vertical="center"/>
    </xf>
    <xf numFmtId="0" fontId="10" fillId="2" borderId="0" xfId="2" applyFont="1" applyFill="1" applyAlignment="1">
      <alignment horizontal="center" vertical="center" wrapText="1"/>
    </xf>
    <xf numFmtId="0" fontId="0" fillId="0" borderId="8" xfId="0" applyBorder="1"/>
    <xf numFmtId="0" fontId="0" fillId="0" borderId="9" xfId="0" applyBorder="1"/>
    <xf numFmtId="0" fontId="10" fillId="0" borderId="0" xfId="2" applyFont="1" applyAlignment="1">
      <alignment horizontal="left" vertical="center" wrapText="1"/>
    </xf>
    <xf numFmtId="0" fontId="10" fillId="0" borderId="0" xfId="2" applyFont="1" applyAlignment="1">
      <alignment vertical="center"/>
    </xf>
    <xf numFmtId="0" fontId="19" fillId="3" borderId="0" xfId="2" applyFont="1" applyFill="1" applyAlignment="1">
      <alignment vertical="center"/>
    </xf>
    <xf numFmtId="0" fontId="7" fillId="2" borderId="2" xfId="0" applyFont="1" applyFill="1" applyBorder="1" applyAlignment="1">
      <alignment horizontal="center" vertical="center" wrapText="1"/>
    </xf>
    <xf numFmtId="0" fontId="0" fillId="2" borderId="2" xfId="0" applyFill="1" applyBorder="1" applyAlignment="1">
      <alignment horizontal="center" vertical="center" wrapText="1"/>
    </xf>
    <xf numFmtId="0" fontId="0" fillId="2" borderId="2" xfId="0" applyFill="1" applyBorder="1" applyAlignment="1">
      <alignment horizontal="center" wrapText="1"/>
    </xf>
    <xf numFmtId="0" fontId="6" fillId="0" borderId="2" xfId="0" applyFont="1" applyBorder="1"/>
    <xf numFmtId="43" fontId="0" fillId="0" borderId="2" xfId="0" applyNumberFormat="1" applyBorder="1"/>
    <xf numFmtId="0" fontId="4" fillId="0" borderId="2" xfId="0" applyFont="1" applyBorder="1"/>
    <xf numFmtId="0" fontId="22" fillId="7" borderId="15" xfId="0" applyFont="1" applyFill="1" applyBorder="1" applyAlignment="1">
      <alignment horizontal="center" vertical="center"/>
    </xf>
    <xf numFmtId="0" fontId="22" fillId="0" borderId="3" xfId="0" applyFont="1" applyBorder="1"/>
    <xf numFmtId="0" fontId="22" fillId="0" borderId="2" xfId="0" applyFont="1" applyBorder="1"/>
    <xf numFmtId="0" fontId="22" fillId="8" borderId="15" xfId="0" applyFont="1" applyFill="1" applyBorder="1" applyAlignment="1">
      <alignment horizontal="center" vertical="center"/>
    </xf>
    <xf numFmtId="0" fontId="22" fillId="0" borderId="15" xfId="0" applyFont="1" applyBorder="1" applyAlignment="1">
      <alignment horizontal="right" vertical="center"/>
    </xf>
    <xf numFmtId="0" fontId="22" fillId="0" borderId="9" xfId="0" applyFont="1" applyBorder="1" applyAlignment="1">
      <alignment horizontal="center" vertical="center"/>
    </xf>
    <xf numFmtId="0" fontId="4" fillId="0" borderId="9" xfId="0" applyFont="1" applyBorder="1"/>
    <xf numFmtId="0" fontId="23" fillId="0" borderId="9" xfId="0" applyFont="1" applyBorder="1"/>
    <xf numFmtId="0" fontId="22" fillId="0" borderId="9" xfId="0" applyFont="1" applyBorder="1"/>
    <xf numFmtId="0" fontId="4" fillId="0" borderId="9" xfId="0" applyFont="1" applyBorder="1" applyAlignment="1">
      <alignment horizontal="center" vertical="center"/>
    </xf>
    <xf numFmtId="0" fontId="22" fillId="0" borderId="9" xfId="0" applyFont="1" applyBorder="1" applyAlignment="1">
      <alignment vertical="top" wrapText="1"/>
    </xf>
    <xf numFmtId="0" fontId="4" fillId="0" borderId="9" xfId="0" applyFont="1" applyBorder="1" applyAlignment="1">
      <alignment vertical="top"/>
    </xf>
    <xf numFmtId="0" fontId="4" fillId="0" borderId="9" xfId="0" applyFont="1" applyBorder="1" applyAlignment="1">
      <alignment vertical="top" wrapText="1"/>
    </xf>
    <xf numFmtId="0" fontId="4" fillId="0" borderId="2" xfId="0" applyFont="1" applyBorder="1" applyAlignment="1">
      <alignment horizontal="center" vertical="center"/>
    </xf>
    <xf numFmtId="0" fontId="4" fillId="0" borderId="2" xfId="0" applyFont="1" applyBorder="1" applyAlignment="1">
      <alignment vertical="top" wrapText="1"/>
    </xf>
    <xf numFmtId="0" fontId="22" fillId="0" borderId="2" xfId="0" applyFont="1" applyBorder="1" applyAlignment="1">
      <alignment horizontal="center" vertical="top"/>
    </xf>
    <xf numFmtId="0" fontId="4" fillId="0" borderId="2" xfId="0" applyFont="1" applyBorder="1" applyAlignment="1">
      <alignment wrapText="1"/>
    </xf>
    <xf numFmtId="0" fontId="22" fillId="0" borderId="2" xfId="0" applyFont="1" applyBorder="1" applyAlignment="1">
      <alignment horizontal="center" vertical="center"/>
    </xf>
    <xf numFmtId="0" fontId="24" fillId="0" borderId="2" xfId="0" applyFont="1" applyBorder="1" applyAlignment="1">
      <alignment vertical="center"/>
    </xf>
    <xf numFmtId="0" fontId="4" fillId="0" borderId="6" xfId="0" applyFont="1" applyBorder="1" applyAlignment="1">
      <alignment horizontal="center" vertical="center"/>
    </xf>
    <xf numFmtId="0" fontId="22" fillId="0" borderId="6" xfId="0" applyFont="1" applyBorder="1" applyAlignment="1">
      <alignment horizontal="center" vertical="top"/>
    </xf>
    <xf numFmtId="0" fontId="22" fillId="0" borderId="2" xfId="0" applyFont="1" applyBorder="1" applyAlignment="1">
      <alignment vertical="top"/>
    </xf>
    <xf numFmtId="0" fontId="4" fillId="0" borderId="6" xfId="0" applyFont="1" applyBorder="1"/>
    <xf numFmtId="0" fontId="22" fillId="0" borderId="9" xfId="0" applyFont="1" applyBorder="1" applyAlignment="1">
      <alignment horizontal="left" vertical="top"/>
    </xf>
    <xf numFmtId="0" fontId="7" fillId="0" borderId="4" xfId="0" applyFont="1" applyBorder="1"/>
    <xf numFmtId="0" fontId="6" fillId="0" borderId="6" xfId="0" applyFont="1" applyBorder="1"/>
    <xf numFmtId="0" fontId="7" fillId="3" borderId="26" xfId="0" applyFont="1" applyFill="1" applyBorder="1"/>
    <xf numFmtId="0" fontId="0" fillId="3" borderId="26" xfId="0" applyFill="1" applyBorder="1"/>
    <xf numFmtId="0" fontId="7" fillId="0" borderId="26" xfId="0" applyFont="1" applyBorder="1"/>
    <xf numFmtId="0" fontId="7" fillId="0" borderId="26" xfId="0" applyFont="1" applyBorder="1" applyAlignment="1">
      <alignment horizontal="left" vertical="center" wrapText="1"/>
    </xf>
    <xf numFmtId="0" fontId="7" fillId="0" borderId="26" xfId="0" applyFont="1" applyBorder="1" applyAlignment="1">
      <alignment horizontal="left" wrapText="1"/>
    </xf>
    <xf numFmtId="0" fontId="0" fillId="0" borderId="26" xfId="0" applyBorder="1" applyAlignment="1">
      <alignment wrapText="1"/>
    </xf>
    <xf numFmtId="0" fontId="0" fillId="0" borderId="26" xfId="0" applyBorder="1"/>
    <xf numFmtId="165" fontId="17" fillId="0" borderId="26" xfId="1" applyNumberFormat="1" applyFont="1" applyBorder="1"/>
    <xf numFmtId="0" fontId="17" fillId="0" borderId="26" xfId="0" applyFont="1" applyBorder="1"/>
    <xf numFmtId="165" fontId="6" fillId="0" borderId="26" xfId="1" applyNumberFormat="1" applyFont="1" applyBorder="1"/>
    <xf numFmtId="0" fontId="0" fillId="0" borderId="26" xfId="0" quotePrefix="1" applyBorder="1"/>
    <xf numFmtId="168" fontId="6" fillId="0" borderId="26" xfId="0" applyNumberFormat="1" applyFont="1" applyBorder="1"/>
    <xf numFmtId="167" fontId="6" fillId="0" borderId="26" xfId="1" applyNumberFormat="1" applyFont="1" applyBorder="1"/>
    <xf numFmtId="0" fontId="6" fillId="0" borderId="26" xfId="0" applyFont="1" applyBorder="1"/>
    <xf numFmtId="43" fontId="0" fillId="0" borderId="26" xfId="0" applyNumberFormat="1" applyBorder="1"/>
    <xf numFmtId="0" fontId="7" fillId="3" borderId="26" xfId="0" applyFont="1" applyFill="1" applyBorder="1" applyAlignment="1">
      <alignment horizontal="left" vertical="center" wrapText="1"/>
    </xf>
    <xf numFmtId="0" fontId="7" fillId="3" borderId="26" xfId="0" applyFont="1" applyFill="1" applyBorder="1" applyAlignment="1">
      <alignment horizontal="left" wrapText="1"/>
    </xf>
    <xf numFmtId="0" fontId="0" fillId="3" borderId="26" xfId="0" applyFill="1" applyBorder="1" applyAlignment="1">
      <alignment wrapText="1"/>
    </xf>
    <xf numFmtId="43" fontId="5" fillId="0" borderId="26" xfId="1" applyFont="1" applyBorder="1"/>
    <xf numFmtId="43" fontId="7" fillId="0" borderId="26" xfId="1" applyFont="1" applyBorder="1"/>
    <xf numFmtId="165" fontId="0" fillId="0" borderId="26" xfId="1" applyNumberFormat="1" applyFont="1" applyBorder="1"/>
    <xf numFmtId="165" fontId="8" fillId="2" borderId="26" xfId="2" applyNumberFormat="1" applyFont="1" applyFill="1" applyBorder="1"/>
    <xf numFmtId="0" fontId="7" fillId="0" borderId="26" xfId="0" applyFont="1" applyBorder="1" applyAlignment="1">
      <alignment wrapText="1"/>
    </xf>
    <xf numFmtId="0" fontId="7" fillId="2" borderId="6" xfId="0" applyFont="1" applyFill="1" applyBorder="1" applyAlignment="1">
      <alignment horizontal="center" vertical="center" wrapText="1"/>
    </xf>
    <xf numFmtId="0" fontId="7" fillId="3" borderId="26" xfId="0" applyFont="1" applyFill="1" applyBorder="1" applyAlignment="1">
      <alignment wrapText="1"/>
    </xf>
    <xf numFmtId="0" fontId="7" fillId="5" borderId="26" xfId="0" applyFont="1" applyFill="1" applyBorder="1"/>
    <xf numFmtId="43" fontId="6" fillId="0" borderId="26" xfId="0" applyNumberFormat="1" applyFont="1" applyBorder="1"/>
    <xf numFmtId="10" fontId="8" fillId="2" borderId="0" xfId="4" applyNumberFormat="1" applyFont="1" applyFill="1" applyAlignment="1">
      <alignment horizontal="center" wrapText="1"/>
    </xf>
    <xf numFmtId="0" fontId="25" fillId="0" borderId="26" xfId="0" applyFont="1" applyBorder="1"/>
    <xf numFmtId="165" fontId="8" fillId="9" borderId="26" xfId="1" applyNumberFormat="1" applyFont="1" applyFill="1" applyBorder="1" applyAlignment="1">
      <alignment horizontal="right"/>
    </xf>
    <xf numFmtId="0" fontId="0" fillId="2" borderId="26" xfId="0" applyFill="1" applyBorder="1"/>
    <xf numFmtId="0" fontId="0" fillId="2" borderId="0" xfId="0" applyFill="1"/>
    <xf numFmtId="0" fontId="0" fillId="6" borderId="27" xfId="0" applyFill="1" applyBorder="1"/>
    <xf numFmtId="0" fontId="0" fillId="6" borderId="28" xfId="0" applyFill="1" applyBorder="1"/>
    <xf numFmtId="0" fontId="0" fillId="6" borderId="29" xfId="0" applyFill="1" applyBorder="1"/>
    <xf numFmtId="0" fontId="0" fillId="6" borderId="30" xfId="0" applyFill="1" applyBorder="1"/>
    <xf numFmtId="0" fontId="0" fillId="6" borderId="0" xfId="0" applyFill="1"/>
    <xf numFmtId="0" fontId="0" fillId="6" borderId="31" xfId="0" applyFill="1" applyBorder="1"/>
    <xf numFmtId="0" fontId="0" fillId="2" borderId="30" xfId="0" applyFill="1" applyBorder="1"/>
    <xf numFmtId="0" fontId="0" fillId="2" borderId="31" xfId="0" applyFill="1" applyBorder="1"/>
    <xf numFmtId="0" fontId="0" fillId="2" borderId="32" xfId="0" applyFill="1" applyBorder="1"/>
    <xf numFmtId="0" fontId="0" fillId="2" borderId="1" xfId="0" applyFill="1" applyBorder="1"/>
    <xf numFmtId="0" fontId="0" fillId="2" borderId="33" xfId="0" applyFill="1" applyBorder="1"/>
    <xf numFmtId="0" fontId="0" fillId="2" borderId="0" xfId="0" applyFill="1" applyAlignment="1">
      <alignment wrapText="1"/>
    </xf>
    <xf numFmtId="0" fontId="26" fillId="2" borderId="0" xfId="0" applyFont="1" applyFill="1"/>
    <xf numFmtId="4" fontId="8" fillId="7" borderId="0" xfId="2" applyNumberFormat="1" applyFont="1" applyFill="1" applyAlignment="1" applyProtection="1">
      <alignment wrapText="1"/>
      <protection locked="0"/>
    </xf>
    <xf numFmtId="2" fontId="8" fillId="7" borderId="0" xfId="2" applyNumberFormat="1" applyFont="1" applyFill="1" applyAlignment="1" applyProtection="1">
      <alignment wrapText="1"/>
      <protection locked="0"/>
    </xf>
    <xf numFmtId="0" fontId="8" fillId="0" borderId="0" xfId="2" applyFont="1" applyAlignment="1" applyProtection="1">
      <alignment wrapText="1"/>
      <protection locked="0"/>
    </xf>
    <xf numFmtId="0" fontId="8" fillId="7" borderId="0" xfId="2" applyFont="1" applyFill="1" applyAlignment="1" applyProtection="1">
      <alignment wrapText="1"/>
      <protection locked="0"/>
    </xf>
    <xf numFmtId="165" fontId="8" fillId="8" borderId="0" xfId="6" applyNumberFormat="1" applyFont="1" applyFill="1" applyAlignment="1" applyProtection="1">
      <alignment wrapText="1"/>
      <protection locked="0"/>
    </xf>
    <xf numFmtId="164" fontId="8" fillId="8" borderId="0" xfId="5" applyNumberFormat="1" applyFont="1" applyFill="1" applyAlignment="1" applyProtection="1">
      <alignment wrapText="1"/>
      <protection locked="0"/>
    </xf>
    <xf numFmtId="0" fontId="8" fillId="8" borderId="0" xfId="2" applyFont="1" applyFill="1" applyAlignment="1" applyProtection="1">
      <alignment horizontal="center" wrapText="1"/>
      <protection locked="0"/>
    </xf>
    <xf numFmtId="165" fontId="8" fillId="8" borderId="0" xfId="1" applyNumberFormat="1" applyFont="1" applyFill="1" applyAlignment="1" applyProtection="1">
      <alignment vertical="center"/>
      <protection locked="0"/>
    </xf>
    <xf numFmtId="0" fontId="8" fillId="2" borderId="0" xfId="2" applyFont="1" applyFill="1" applyProtection="1">
      <protection locked="0"/>
    </xf>
    <xf numFmtId="0" fontId="8" fillId="2" borderId="0" xfId="2" applyFont="1" applyFill="1" applyAlignment="1" applyProtection="1">
      <alignment horizontal="center"/>
      <protection locked="0"/>
    </xf>
    <xf numFmtId="0" fontId="8" fillId="2" borderId="0" xfId="7" applyFont="1" applyFill="1" applyProtection="1">
      <protection locked="0"/>
    </xf>
    <xf numFmtId="0" fontId="8" fillId="2" borderId="26" xfId="8" applyFont="1" applyFill="1" applyBorder="1" applyAlignment="1" applyProtection="1">
      <alignment horizontal="left" wrapText="1"/>
      <protection locked="0"/>
    </xf>
    <xf numFmtId="0" fontId="8" fillId="2" borderId="26" xfId="8" applyFont="1" applyFill="1" applyBorder="1" applyAlignment="1" applyProtection="1">
      <alignment horizontal="center" wrapText="1"/>
      <protection locked="0"/>
    </xf>
    <xf numFmtId="165" fontId="8" fillId="8" borderId="26" xfId="9" applyNumberFormat="1" applyFont="1" applyFill="1" applyBorder="1" applyAlignment="1" applyProtection="1">
      <alignment horizontal="left"/>
      <protection locked="0"/>
    </xf>
    <xf numFmtId="0" fontId="5" fillId="0" borderId="26" xfId="2" applyBorder="1" applyAlignment="1" applyProtection="1">
      <alignment wrapText="1"/>
      <protection locked="0"/>
    </xf>
    <xf numFmtId="0" fontId="8" fillId="2" borderId="26" xfId="2" applyFont="1" applyFill="1" applyBorder="1" applyAlignment="1" applyProtection="1">
      <alignment wrapText="1"/>
      <protection locked="0"/>
    </xf>
    <xf numFmtId="0" fontId="8" fillId="2" borderId="26" xfId="10" applyFont="1" applyFill="1" applyBorder="1" applyAlignment="1" applyProtection="1">
      <alignment horizontal="center"/>
      <protection locked="0"/>
    </xf>
    <xf numFmtId="165" fontId="8" fillId="2" borderId="0" xfId="6" applyNumberFormat="1" applyFont="1" applyFill="1"/>
    <xf numFmtId="0" fontId="8" fillId="2" borderId="0" xfId="2" applyFont="1" applyFill="1" applyAlignment="1" applyProtection="1">
      <alignment wrapText="1"/>
      <protection locked="0"/>
    </xf>
    <xf numFmtId="0" fontId="8" fillId="8" borderId="0" xfId="2" applyFont="1" applyFill="1" applyAlignment="1" applyProtection="1">
      <alignment horizontal="center"/>
      <protection locked="0"/>
    </xf>
    <xf numFmtId="0" fontId="8" fillId="7" borderId="0" xfId="2" applyFont="1" applyFill="1" applyAlignment="1" applyProtection="1">
      <alignment horizontal="center"/>
      <protection locked="0"/>
    </xf>
    <xf numFmtId="165" fontId="8" fillId="7" borderId="0" xfId="6" applyNumberFormat="1" applyFont="1" applyFill="1" applyProtection="1">
      <protection locked="0"/>
    </xf>
    <xf numFmtId="165" fontId="8" fillId="7" borderId="0" xfId="6" applyNumberFormat="1" applyFont="1" applyFill="1" applyAlignment="1" applyProtection="1">
      <alignment wrapText="1"/>
      <protection locked="0"/>
    </xf>
    <xf numFmtId="0" fontId="8" fillId="7" borderId="0" xfId="2" applyFont="1" applyFill="1" applyAlignment="1" applyProtection="1">
      <alignment horizontal="center" vertical="center"/>
      <protection locked="0"/>
    </xf>
    <xf numFmtId="165" fontId="6" fillId="9" borderId="26" xfId="1" applyNumberFormat="1" applyFont="1" applyFill="1" applyBorder="1" applyAlignment="1" applyProtection="1">
      <alignment horizontal="right"/>
      <protection locked="0"/>
    </xf>
    <xf numFmtId="0" fontId="0" fillId="9" borderId="26" xfId="0" applyFill="1" applyBorder="1" applyProtection="1">
      <protection locked="0"/>
    </xf>
    <xf numFmtId="0" fontId="0" fillId="0" borderId="26" xfId="0" applyBorder="1" applyProtection="1">
      <protection locked="0"/>
    </xf>
    <xf numFmtId="165" fontId="17" fillId="0" borderId="26" xfId="1" applyNumberFormat="1" applyFont="1" applyBorder="1" applyProtection="1">
      <protection locked="0"/>
    </xf>
    <xf numFmtId="0" fontId="17" fillId="0" borderId="26" xfId="0" applyFont="1" applyBorder="1" applyProtection="1">
      <protection locked="0"/>
    </xf>
    <xf numFmtId="165" fontId="6" fillId="0" borderId="26" xfId="1" applyNumberFormat="1" applyFont="1" applyBorder="1" applyProtection="1">
      <protection locked="0"/>
    </xf>
    <xf numFmtId="168" fontId="6" fillId="0" borderId="26" xfId="0" applyNumberFormat="1" applyFont="1" applyBorder="1" applyProtection="1">
      <protection locked="0"/>
    </xf>
    <xf numFmtId="167" fontId="6" fillId="0" borderId="26" xfId="1" applyNumberFormat="1" applyFont="1" applyBorder="1" applyProtection="1">
      <protection locked="0"/>
    </xf>
    <xf numFmtId="0" fontId="6" fillId="0" borderId="26" xfId="0" applyFont="1" applyBorder="1" applyProtection="1">
      <protection locked="0"/>
    </xf>
    <xf numFmtId="0" fontId="7" fillId="2" borderId="5" xfId="0" applyFont="1" applyFill="1" applyBorder="1" applyAlignment="1">
      <alignment horizontal="center" vertical="center" wrapText="1"/>
    </xf>
    <xf numFmtId="0" fontId="6" fillId="0" borderId="1" xfId="0" applyFont="1" applyBorder="1"/>
    <xf numFmtId="0" fontId="22" fillId="2" borderId="0" xfId="0" applyFont="1" applyFill="1" applyAlignment="1">
      <alignment horizontal="center" vertical="center"/>
    </xf>
    <xf numFmtId="0" fontId="23" fillId="2" borderId="0" xfId="0" applyFont="1" applyFill="1"/>
    <xf numFmtId="0" fontId="4" fillId="2" borderId="0" xfId="0" applyFont="1" applyFill="1"/>
    <xf numFmtId="0" fontId="4" fillId="2" borderId="19" xfId="0" applyFont="1" applyFill="1" applyBorder="1" applyAlignment="1">
      <alignment horizontal="left" wrapText="1"/>
    </xf>
    <xf numFmtId="0" fontId="4" fillId="2" borderId="5" xfId="0" applyFont="1" applyFill="1" applyBorder="1" applyAlignment="1">
      <alignment horizontal="left" wrapText="1"/>
    </xf>
    <xf numFmtId="0" fontId="22" fillId="10" borderId="15" xfId="0" applyFont="1" applyFill="1" applyBorder="1" applyAlignment="1">
      <alignment horizontal="center" vertical="center"/>
    </xf>
    <xf numFmtId="0" fontId="30" fillId="11" borderId="15" xfId="0" applyFont="1" applyFill="1" applyBorder="1" applyAlignment="1">
      <alignment horizontal="center" vertical="center"/>
    </xf>
    <xf numFmtId="0" fontId="4" fillId="2" borderId="0" xfId="0" applyFont="1" applyFill="1" applyAlignment="1">
      <alignment horizontal="left"/>
    </xf>
    <xf numFmtId="0" fontId="0" fillId="2" borderId="0" xfId="0" applyFill="1" applyAlignment="1">
      <alignment horizontal="left" vertical="center" wrapText="1"/>
    </xf>
    <xf numFmtId="0" fontId="0" fillId="2" borderId="0" xfId="0" applyFill="1" applyAlignment="1">
      <alignment wrapText="1"/>
    </xf>
    <xf numFmtId="0" fontId="0" fillId="2" borderId="0" xfId="0" applyFill="1" applyAlignment="1">
      <alignment horizontal="left" wrapText="1"/>
    </xf>
    <xf numFmtId="0" fontId="27" fillId="2" borderId="0" xfId="0" applyFont="1" applyFill="1" applyAlignment="1">
      <alignment wrapText="1"/>
    </xf>
    <xf numFmtId="0" fontId="20" fillId="2" borderId="19" xfId="11" applyFill="1" applyBorder="1" applyAlignment="1">
      <alignment horizontal="left" wrapText="1"/>
    </xf>
    <xf numFmtId="0" fontId="20" fillId="0" borderId="19" xfId="11" applyBorder="1" applyAlignment="1">
      <alignment wrapText="1"/>
    </xf>
    <xf numFmtId="0" fontId="8" fillId="2" borderId="0" xfId="0" applyFont="1" applyFill="1" applyAlignment="1">
      <alignment wrapText="1"/>
    </xf>
    <xf numFmtId="0" fontId="0" fillId="0" borderId="0" xfId="0" applyAlignment="1">
      <alignment wrapText="1"/>
    </xf>
    <xf numFmtId="0" fontId="20" fillId="2" borderId="2" xfId="11" applyFill="1" applyBorder="1" applyAlignment="1">
      <alignment horizontal="left" wrapText="1"/>
    </xf>
    <xf numFmtId="0" fontId="5" fillId="2" borderId="2" xfId="0" applyFont="1" applyFill="1" applyBorder="1" applyAlignment="1">
      <alignment horizontal="left" wrapText="1"/>
    </xf>
    <xf numFmtId="0" fontId="3" fillId="0" borderId="20" xfId="0" applyFont="1" applyBorder="1" applyAlignment="1">
      <alignment vertical="top" wrapText="1"/>
    </xf>
    <xf numFmtId="0" fontId="4" fillId="0" borderId="21" xfId="0" applyFont="1" applyBorder="1" applyAlignment="1">
      <alignment wrapText="1"/>
    </xf>
    <xf numFmtId="0" fontId="4" fillId="0" borderId="3" xfId="0" applyFont="1" applyBorder="1" applyAlignment="1">
      <alignment wrapText="1"/>
    </xf>
    <xf numFmtId="0" fontId="4" fillId="0" borderId="7" xfId="0" applyFont="1" applyBorder="1" applyAlignment="1">
      <alignment wrapText="1"/>
    </xf>
    <xf numFmtId="0" fontId="4" fillId="0" borderId="19" xfId="0" applyFont="1" applyBorder="1" applyAlignment="1">
      <alignment wrapText="1"/>
    </xf>
    <xf numFmtId="0" fontId="4" fillId="0" borderId="5" xfId="0" applyFont="1" applyBorder="1" applyAlignment="1">
      <alignment wrapText="1"/>
    </xf>
    <xf numFmtId="0" fontId="22" fillId="0" borderId="23" xfId="0" applyFont="1" applyBorder="1"/>
    <xf numFmtId="0" fontId="4" fillId="0" borderId="24" xfId="0" applyFont="1" applyBorder="1"/>
    <xf numFmtId="0" fontId="4" fillId="0" borderId="25" xfId="0" applyFont="1" applyBorder="1"/>
    <xf numFmtId="0" fontId="4" fillId="0" borderId="20" xfId="0" applyFont="1" applyBorder="1" applyAlignment="1">
      <alignment vertical="top" wrapText="1"/>
    </xf>
    <xf numFmtId="0" fontId="4" fillId="0" borderId="22" xfId="0" applyFont="1" applyBorder="1" applyAlignment="1">
      <alignment wrapText="1"/>
    </xf>
    <xf numFmtId="0" fontId="22" fillId="0" borderId="10" xfId="0" applyFont="1" applyBorder="1"/>
    <xf numFmtId="0" fontId="4" fillId="0" borderId="11" xfId="0" applyFont="1" applyBorder="1"/>
    <xf numFmtId="0" fontId="4" fillId="0" borderId="12" xfId="0" applyFont="1" applyBorder="1"/>
    <xf numFmtId="0" fontId="3" fillId="0" borderId="13" xfId="0" applyFont="1" applyBorder="1" applyAlignment="1">
      <alignment vertical="top" wrapText="1"/>
    </xf>
    <xf numFmtId="0" fontId="4" fillId="0" borderId="0" xfId="0" applyFont="1" applyAlignment="1">
      <alignment wrapText="1"/>
    </xf>
    <xf numFmtId="0" fontId="4" fillId="0" borderId="14" xfId="0" applyFont="1" applyBorder="1"/>
    <xf numFmtId="0" fontId="4" fillId="0" borderId="20" xfId="0" applyFont="1" applyBorder="1" applyAlignment="1">
      <alignment wrapText="1"/>
    </xf>
    <xf numFmtId="0" fontId="4" fillId="0" borderId="22" xfId="0" applyFont="1" applyBorder="1"/>
    <xf numFmtId="0" fontId="4" fillId="0" borderId="2" xfId="0" applyFont="1" applyBorder="1" applyAlignment="1">
      <alignment vertical="top" wrapText="1"/>
    </xf>
    <xf numFmtId="0" fontId="4" fillId="0" borderId="2" xfId="0" applyFont="1" applyBorder="1" applyAlignment="1">
      <alignment wrapText="1"/>
    </xf>
    <xf numFmtId="0" fontId="23" fillId="0" borderId="16" xfId="0" applyFont="1" applyBorder="1"/>
    <xf numFmtId="0" fontId="4" fillId="0" borderId="17" xfId="0" applyFont="1" applyBorder="1"/>
    <xf numFmtId="0" fontId="4" fillId="0" borderId="18" xfId="0" applyFont="1" applyBorder="1"/>
    <xf numFmtId="0" fontId="3" fillId="0" borderId="2" xfId="0" applyFont="1" applyBorder="1" applyAlignment="1">
      <alignment horizontal="left" vertical="center" wrapText="1"/>
    </xf>
    <xf numFmtId="0" fontId="4" fillId="0" borderId="2" xfId="0" applyFont="1" applyBorder="1" applyAlignment="1">
      <alignment horizontal="left" wrapText="1"/>
    </xf>
    <xf numFmtId="0" fontId="2" fillId="0" borderId="2" xfId="0" applyFont="1" applyBorder="1" applyAlignment="1">
      <alignment vertical="top" wrapText="1"/>
    </xf>
    <xf numFmtId="0" fontId="18" fillId="6" borderId="2" xfId="0" applyFont="1" applyFill="1" applyBorder="1" applyAlignment="1">
      <alignment horizontal="center" vertical="center"/>
    </xf>
    <xf numFmtId="0" fontId="18" fillId="6" borderId="2" xfId="0" applyFont="1" applyFill="1" applyBorder="1"/>
    <xf numFmtId="0" fontId="0" fillId="0" borderId="2" xfId="0" applyBorder="1"/>
    <xf numFmtId="0" fontId="3" fillId="0" borderId="2" xfId="0" applyFont="1" applyBorder="1" applyAlignment="1">
      <alignment horizontal="left" vertical="top" wrapText="1"/>
    </xf>
    <xf numFmtId="0" fontId="4" fillId="0" borderId="2" xfId="0" applyFont="1" applyBorder="1" applyAlignment="1">
      <alignment horizontal="left" vertical="top" wrapText="1"/>
    </xf>
    <xf numFmtId="0" fontId="3" fillId="0" borderId="2" xfId="0" applyFont="1" applyBorder="1" applyAlignment="1">
      <alignment vertical="center" wrapText="1"/>
    </xf>
    <xf numFmtId="0" fontId="4" fillId="0" borderId="2" xfId="0" applyFont="1" applyBorder="1" applyAlignment="1">
      <alignment vertical="center" wrapText="1"/>
    </xf>
    <xf numFmtId="0" fontId="28" fillId="0" borderId="4" xfId="11" applyFont="1" applyBorder="1" applyAlignment="1">
      <alignment horizontal="left" wrapText="1"/>
    </xf>
    <xf numFmtId="0" fontId="8" fillId="0" borderId="8" xfId="0" applyFont="1" applyBorder="1" applyAlignment="1">
      <alignment horizontal="left" wrapText="1"/>
    </xf>
    <xf numFmtId="0" fontId="8" fillId="0" borderId="3" xfId="0" applyFont="1" applyBorder="1" applyAlignment="1">
      <alignment horizontal="left" wrapText="1"/>
    </xf>
    <xf numFmtId="0" fontId="2" fillId="0" borderId="7" xfId="0" applyFont="1" applyBorder="1" applyAlignment="1">
      <alignment horizontal="left" vertical="center" wrapText="1"/>
    </xf>
    <xf numFmtId="0" fontId="0" fillId="0" borderId="19" xfId="0" applyBorder="1" applyAlignment="1">
      <alignment horizontal="left" wrapText="1"/>
    </xf>
    <xf numFmtId="0" fontId="0" fillId="0" borderId="5" xfId="0" applyBorder="1" applyAlignment="1">
      <alignment horizontal="left" wrapText="1"/>
    </xf>
    <xf numFmtId="0" fontId="31" fillId="0" borderId="34" xfId="0" applyFont="1" applyBorder="1" applyAlignment="1">
      <alignment horizontal="center" vertical="center"/>
    </xf>
    <xf numFmtId="0" fontId="31" fillId="0" borderId="35" xfId="0" applyFont="1" applyBorder="1" applyAlignment="1">
      <alignment horizontal="center" vertical="center"/>
    </xf>
    <xf numFmtId="0" fontId="9" fillId="2" borderId="0" xfId="2" applyFont="1" applyFill="1" applyAlignment="1">
      <alignment horizontal="center"/>
    </xf>
    <xf numFmtId="0" fontId="10" fillId="2" borderId="0" xfId="2" applyFont="1" applyFill="1" applyAlignment="1">
      <alignment horizontal="center"/>
    </xf>
    <xf numFmtId="0" fontId="10" fillId="3" borderId="0" xfId="2" applyFont="1" applyFill="1" applyAlignment="1">
      <alignment horizontal="left" vertical="center" wrapText="1"/>
    </xf>
    <xf numFmtId="0" fontId="9" fillId="2" borderId="2" xfId="2" applyFont="1" applyFill="1" applyBorder="1" applyAlignment="1">
      <alignment horizontal="center"/>
    </xf>
    <xf numFmtId="0" fontId="7" fillId="2" borderId="2" xfId="0" applyFont="1" applyFill="1" applyBorder="1" applyAlignment="1">
      <alignment horizontal="center" vertical="center" wrapText="1"/>
    </xf>
    <xf numFmtId="0" fontId="0" fillId="2" borderId="2" xfId="0" applyFill="1" applyBorder="1" applyAlignment="1">
      <alignment horizontal="center" vertical="center" wrapText="1"/>
    </xf>
    <xf numFmtId="0" fontId="0" fillId="2" borderId="2" xfId="0" applyFill="1" applyBorder="1" applyAlignment="1">
      <alignment horizontal="center" wrapText="1"/>
    </xf>
    <xf numFmtId="0" fontId="0" fillId="0" borderId="2" xfId="0" applyBorder="1" applyAlignment="1">
      <alignment horizontal="left" wrapText="1"/>
    </xf>
    <xf numFmtId="0" fontId="7" fillId="2" borderId="6" xfId="0" applyFont="1" applyFill="1" applyBorder="1" applyAlignment="1">
      <alignment horizontal="center" vertical="center" wrapText="1"/>
    </xf>
  </cellXfs>
  <cellStyles count="12">
    <cellStyle name="Comma" xfId="1" builtinId="3"/>
    <cellStyle name="Comma 2" xfId="6" xr:uid="{0A2E1D70-05B8-D041-8985-642A3F08FE43}"/>
    <cellStyle name="Comma 3" xfId="9" xr:uid="{35215AA0-5BD8-6A4D-82AE-8F17076BAD31}"/>
    <cellStyle name="Currency 2" xfId="3" xr:uid="{CCAC05B2-2076-684E-98DE-DF2FE66D7887}"/>
    <cellStyle name="Hyperlink" xfId="11" builtinId="8"/>
    <cellStyle name="Normal" xfId="0" builtinId="0"/>
    <cellStyle name="Normal 2" xfId="7" xr:uid="{8B3751A5-FFEB-FB44-AF5F-082091ED380C}"/>
    <cellStyle name="Normal 3" xfId="10" xr:uid="{163BD9FA-8278-054E-8CFA-3020B4582D57}"/>
    <cellStyle name="Normal 4" xfId="2" xr:uid="{760937BB-5EDE-1D4E-ACE4-ED03F4FB5734}"/>
    <cellStyle name="Normal_Sheet1" xfId="8" xr:uid="{EA4818CF-9B0B-A846-B999-CF19607DAFC2}"/>
    <cellStyle name="Percent 2" xfId="4" xr:uid="{F2F4F9EE-D059-BA4E-A724-7F10C9B47ED7}"/>
    <cellStyle name="Percent 3" xfId="5" xr:uid="{D810B261-C523-8B41-8B83-412593D721BD}"/>
  </cellStyles>
  <dxfs count="0"/>
  <tableStyles count="0" defaultTableStyle="TableStyleMedium2" defaultPivotStyle="PivotStyleLight16"/>
  <colors>
    <mruColors>
      <color rgb="FFF8791F"/>
      <color rgb="FF1772A3"/>
      <color rgb="FFFDDDC7"/>
      <color rgb="FFFBAB75"/>
      <color rgb="FFB5DEF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microsoft.com/office/2017/10/relationships/person" Target="persons/perso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3</xdr:col>
      <xdr:colOff>247650</xdr:colOff>
      <xdr:row>12</xdr:row>
      <xdr:rowOff>76200</xdr:rowOff>
    </xdr:from>
    <xdr:to>
      <xdr:col>5</xdr:col>
      <xdr:colOff>517525</xdr:colOff>
      <xdr:row>16</xdr:row>
      <xdr:rowOff>15875</xdr:rowOff>
    </xdr:to>
    <xdr:pic>
      <xdr:nvPicPr>
        <xdr:cNvPr id="2" name="Picture 1" descr="Logo, company name&#10;&#10;Description automatically generated">
          <a:extLst>
            <a:ext uri="{FF2B5EF4-FFF2-40B4-BE49-F238E27FC236}">
              <a16:creationId xmlns:a16="http://schemas.microsoft.com/office/drawing/2014/main" id="{C62B3603-95A5-FE1D-4D92-78FB7AB3C77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28850" y="2438400"/>
          <a:ext cx="1590675" cy="727075"/>
        </a:xfrm>
        <a:prstGeom prst="rect">
          <a:avLst/>
        </a:prstGeom>
      </xdr:spPr>
    </xdr:pic>
    <xdr:clientData/>
  </xdr:twoCellAnchor>
  <xdr:twoCellAnchor editAs="oneCell">
    <xdr:from>
      <xdr:col>7</xdr:col>
      <xdr:colOff>247650</xdr:colOff>
      <xdr:row>12</xdr:row>
      <xdr:rowOff>88900</xdr:rowOff>
    </xdr:from>
    <xdr:to>
      <xdr:col>9</xdr:col>
      <xdr:colOff>66901</xdr:colOff>
      <xdr:row>16</xdr:row>
      <xdr:rowOff>43769</xdr:rowOff>
    </xdr:to>
    <xdr:pic>
      <xdr:nvPicPr>
        <xdr:cNvPr id="3" name="Picture 2">
          <a:extLst>
            <a:ext uri="{FF2B5EF4-FFF2-40B4-BE49-F238E27FC236}">
              <a16:creationId xmlns:a16="http://schemas.microsoft.com/office/drawing/2014/main" id="{A9E30FF3-84D9-03D0-4A91-8DF69F7B31F7}"/>
            </a:ext>
          </a:extLst>
        </xdr:cNvPr>
        <xdr:cNvPicPr>
          <a:picLocks noChangeAspect="1"/>
        </xdr:cNvPicPr>
      </xdr:nvPicPr>
      <xdr:blipFill rotWithShape="1">
        <a:blip xmlns:r="http://schemas.openxmlformats.org/officeDocument/2006/relationships" r:embed="rId2"/>
        <a:srcRect t="20423"/>
        <a:stretch/>
      </xdr:blipFill>
      <xdr:spPr>
        <a:xfrm>
          <a:off x="4870450" y="2451100"/>
          <a:ext cx="1140051" cy="742269"/>
        </a:xfrm>
        <a:prstGeom prst="rect">
          <a:avLst/>
        </a:prstGeom>
      </xdr:spPr>
    </xdr:pic>
    <xdr:clientData/>
  </xdr:twoCellAnchor>
  <xdr:twoCellAnchor editAs="oneCell">
    <xdr:from>
      <xdr:col>1</xdr:col>
      <xdr:colOff>171450</xdr:colOff>
      <xdr:row>2</xdr:row>
      <xdr:rowOff>82550</xdr:rowOff>
    </xdr:from>
    <xdr:to>
      <xdr:col>2</xdr:col>
      <xdr:colOff>492125</xdr:colOff>
      <xdr:row>7</xdr:row>
      <xdr:rowOff>79375</xdr:rowOff>
    </xdr:to>
    <xdr:pic>
      <xdr:nvPicPr>
        <xdr:cNvPr id="4" name="Picture 3" descr="Icon&#10;&#10;Description automatically generated">
          <a:extLst>
            <a:ext uri="{FF2B5EF4-FFF2-40B4-BE49-F238E27FC236}">
              <a16:creationId xmlns:a16="http://schemas.microsoft.com/office/drawing/2014/main" id="{143ED93B-1868-5F0C-7FB3-E709C8C5654D}"/>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831850" y="476250"/>
          <a:ext cx="981075" cy="981075"/>
        </a:xfrm>
        <a:prstGeom prst="rect">
          <a:avLst/>
        </a:prstGeom>
      </xdr:spPr>
    </xdr:pic>
    <xdr:clientData/>
  </xdr:twoCellAnchor>
  <xdr:twoCellAnchor>
    <xdr:from>
      <xdr:col>3</xdr:col>
      <xdr:colOff>450850</xdr:colOff>
      <xdr:row>2</xdr:row>
      <xdr:rowOff>184150</xdr:rowOff>
    </xdr:from>
    <xdr:to>
      <xdr:col>11</xdr:col>
      <xdr:colOff>438150</xdr:colOff>
      <xdr:row>7</xdr:row>
      <xdr:rowOff>154136</xdr:rowOff>
    </xdr:to>
    <xdr:sp macro="" textlink="">
      <xdr:nvSpPr>
        <xdr:cNvPr id="5" name="Text Box 5">
          <a:extLst>
            <a:ext uri="{FF2B5EF4-FFF2-40B4-BE49-F238E27FC236}">
              <a16:creationId xmlns:a16="http://schemas.microsoft.com/office/drawing/2014/main" id="{947C6AB4-1C1A-9E22-0C5C-733B6FE6DA5A}"/>
            </a:ext>
          </a:extLst>
        </xdr:cNvPr>
        <xdr:cNvSpPr txBox="1">
          <a:spLocks noChangeArrowheads="1"/>
        </xdr:cNvSpPr>
      </xdr:nvSpPr>
      <xdr:spPr bwMode="auto">
        <a:xfrm>
          <a:off x="2432050" y="577850"/>
          <a:ext cx="5270500" cy="954236"/>
        </a:xfrm>
        <a:prstGeom prst="rect">
          <a:avLst/>
        </a:prstGeom>
        <a:noFill/>
        <a:ln w="9525">
          <a:noFill/>
          <a:miter lim="800000"/>
          <a:headEnd/>
          <a:tailEnd/>
        </a:ln>
      </xdr:spPr>
      <xdr:txBody>
        <a:bodyPr rot="0" vert="horz" wrap="square" lIns="91440" tIns="45720" rIns="91440" bIns="45720" anchor="t" anchorCtr="0">
          <a:spAutoFit/>
        </a:bodyPr>
        <a:lstStyle/>
        <a:p>
          <a:pPr marL="0" marR="0">
            <a:spcBef>
              <a:spcPts val="0"/>
            </a:spcBef>
            <a:spcAft>
              <a:spcPts val="0"/>
            </a:spcAft>
          </a:pPr>
          <a:r>
            <a:rPr lang="en-GB" sz="2800">
              <a:solidFill>
                <a:srgbClr val="FFFFFF"/>
              </a:solidFill>
              <a:effectLst/>
              <a:latin typeface="Roboto" panose="02000000000000000000" pitchFamily="2" charset="0"/>
              <a:ea typeface="Times New Roman" panose="02020603050405020304" pitchFamily="18" charset="0"/>
              <a:cs typeface="Times New Roman" panose="02020603050405020304" pitchFamily="18" charset="0"/>
            </a:rPr>
            <a:t>TOOL FOR COSTING THE SOCIAL SERVICE WORKFORCE </a:t>
          </a:r>
          <a:endParaRPr lang="en-US" sz="1100">
            <a:effectLst/>
            <a:latin typeface="Roboto" panose="02000000000000000000" pitchFamily="2" charset="0"/>
            <a:ea typeface="Times New Roman" panose="02020603050405020304" pitchFamily="18" charset="0"/>
            <a:cs typeface="Times New Roman" panose="02020603050405020304" pitchFamily="18" charset="0"/>
          </a:endParaRPr>
        </a:p>
      </xdr:txBody>
    </xdr:sp>
    <xdr:clientData/>
  </xdr:twoCellAnchor>
  <xdr:twoCellAnchor>
    <xdr:from>
      <xdr:col>3</xdr:col>
      <xdr:colOff>514350</xdr:colOff>
      <xdr:row>9</xdr:row>
      <xdr:rowOff>19050</xdr:rowOff>
    </xdr:from>
    <xdr:to>
      <xdr:col>10</xdr:col>
      <xdr:colOff>34925</xdr:colOff>
      <xdr:row>10</xdr:row>
      <xdr:rowOff>130041</xdr:rowOff>
    </xdr:to>
    <xdr:sp macro="" textlink="">
      <xdr:nvSpPr>
        <xdr:cNvPr id="6" name="Text Box 1">
          <a:extLst>
            <a:ext uri="{FF2B5EF4-FFF2-40B4-BE49-F238E27FC236}">
              <a16:creationId xmlns:a16="http://schemas.microsoft.com/office/drawing/2014/main" id="{06664327-2417-CB1A-1C2A-017275ED535D}"/>
            </a:ext>
          </a:extLst>
        </xdr:cNvPr>
        <xdr:cNvSpPr txBox="1">
          <a:spLocks noChangeArrowheads="1"/>
        </xdr:cNvSpPr>
      </xdr:nvSpPr>
      <xdr:spPr bwMode="auto">
        <a:xfrm>
          <a:off x="2495550" y="1790700"/>
          <a:ext cx="4143375" cy="307841"/>
        </a:xfrm>
        <a:prstGeom prst="rect">
          <a:avLst/>
        </a:prstGeom>
        <a:noFill/>
        <a:ln w="9525">
          <a:noFill/>
          <a:miter lim="800000"/>
          <a:headEnd/>
          <a:tailEnd/>
        </a:ln>
      </xdr:spPr>
      <xdr:txBody>
        <a:bodyPr rot="0" vert="horz" wrap="square" lIns="91440" tIns="45720" rIns="91440" bIns="45720" anchor="t" anchorCtr="0">
          <a:spAutoFit/>
        </a:bodyPr>
        <a:lstStyle/>
        <a:p>
          <a:pPr marL="0" marR="0">
            <a:spcBef>
              <a:spcPts val="0"/>
            </a:spcBef>
            <a:spcAft>
              <a:spcPts val="0"/>
            </a:spcAft>
          </a:pPr>
          <a:r>
            <a:rPr lang="en-GB" sz="1400">
              <a:solidFill>
                <a:srgbClr val="FFFFFF"/>
              </a:solidFill>
              <a:effectLst/>
              <a:latin typeface="Roboto" panose="02000000000000000000" pitchFamily="2" charset="0"/>
              <a:ea typeface="Times New Roman" panose="02020603050405020304" pitchFamily="18" charset="0"/>
              <a:cs typeface="Times New Roman" panose="02020603050405020304" pitchFamily="18" charset="0"/>
            </a:rPr>
            <a:t>Version</a:t>
          </a:r>
          <a:r>
            <a:rPr lang="en-GB" sz="1400" baseline="0">
              <a:solidFill>
                <a:srgbClr val="FFFFFF"/>
              </a:solidFill>
              <a:effectLst/>
              <a:latin typeface="Roboto" panose="02000000000000000000" pitchFamily="2" charset="0"/>
              <a:ea typeface="Times New Roman" panose="02020603050405020304" pitchFamily="18" charset="0"/>
              <a:cs typeface="Times New Roman" panose="02020603050405020304" pitchFamily="18" charset="0"/>
            </a:rPr>
            <a:t> 1: February 2024</a:t>
          </a:r>
          <a:endParaRPr lang="en-US" sz="1000">
            <a:effectLst/>
            <a:latin typeface="Roboto" panose="02000000000000000000" pitchFamily="2" charset="0"/>
            <a:ea typeface="Times New Roman" panose="02020603050405020304" pitchFamily="18" charset="0"/>
            <a:cs typeface="Times New Roman" panose="02020603050405020304" pitchFamily="18"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37042</xdr:colOff>
      <xdr:row>14</xdr:row>
      <xdr:rowOff>40114</xdr:rowOff>
    </xdr:from>
    <xdr:to>
      <xdr:col>6</xdr:col>
      <xdr:colOff>772584</xdr:colOff>
      <xdr:row>15</xdr:row>
      <xdr:rowOff>100542</xdr:rowOff>
    </xdr:to>
    <xdr:pic>
      <xdr:nvPicPr>
        <xdr:cNvPr id="3" name="Picture 2">
          <a:extLst>
            <a:ext uri="{FF2B5EF4-FFF2-40B4-BE49-F238E27FC236}">
              <a16:creationId xmlns:a16="http://schemas.microsoft.com/office/drawing/2014/main" id="{32F16FDE-3554-AE2C-E006-661EF7B0087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20750" y="3162197"/>
          <a:ext cx="3153834" cy="40967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persons/person.xml><?xml version="1.0" encoding="utf-8"?>
<personList xmlns="http://schemas.microsoft.com/office/spreadsheetml/2018/threadedcomments" xmlns:x="http://schemas.openxmlformats.org/spreadsheetml/2006/main">
  <person displayName="Alena Sherman" id="{D510FC61-59D8-4491-BFBB-D39C17411353}" userId="S::alena@socialserviceworkforce.org::8885d5c4-10e5-4c60-aa24-77662df566fb" providerId="AD"/>
</personList>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L2" dT="2024-02-06T18:17:48.04" personId="{D510FC61-59D8-4491-BFBB-D39C17411353}" id="{F9EEA845-FAEC-4B8C-8372-D76580624025}">
    <text>Does entering this calculation actually change anything in the sheet? Having this here makes it appear as though it should but I don't see anything pulling from it.</text>
  </threadedComment>
</ThreadedComments>
</file>

<file path=xl/threadedComments/threadedComment2.xml><?xml version="1.0" encoding="utf-8"?>
<ThreadedComments xmlns="http://schemas.microsoft.com/office/spreadsheetml/2018/threadedcomments" xmlns:x="http://schemas.openxmlformats.org/spreadsheetml/2006/main">
  <threadedComment ref="B2" dT="2023-08-01T21:37:58.90" personId="{D510FC61-59D8-4491-BFBB-D39C17411353}" id="{B10CD554-4310-4DF5-A155-0719FBB79984}">
    <text>I worked to make this Tab consistent with "Existing Ratios" Tab. Please check.</text>
  </threadedComment>
</ThreadedComments>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https://www.socialserviceworkforce.org/resources/proposed-guidance-costing-social-service-workforce" TargetMode="External"/><Relationship Id="rId1" Type="http://schemas.openxmlformats.org/officeDocument/2006/relationships/hyperlink" Target="https://www.socialserviceworkforce.org/resources/proposed-guidance-developing-minimum-social-service-workforce-ratios"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 Id="rId4" Type="http://schemas.microsoft.com/office/2017/10/relationships/threadedComment" Target="../threadedComments/threadedComment1.xml"/></Relationships>
</file>

<file path=xl/worksheets/_rels/sheet5.xml.rels><?xml version="1.0" encoding="UTF-8" standalone="yes"?>
<Relationships xmlns="http://schemas.openxmlformats.org/package/2006/relationships"><Relationship Id="rId3" Type="http://schemas.microsoft.com/office/2017/10/relationships/threadedComment" Target="../threadedComments/threadedComment2.xml"/><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110F42-E4A2-4247-8F76-6C9DC6F59B87}">
  <dimension ref="A1:S40"/>
  <sheetViews>
    <sheetView topLeftCell="V249" workbookViewId="0">
      <selection activeCell="A41" sqref="A41:AM274"/>
    </sheetView>
  </sheetViews>
  <sheetFormatPr defaultRowHeight="15.5" x14ac:dyDescent="0.35"/>
  <sheetData>
    <row r="1" spans="1:19" x14ac:dyDescent="0.35">
      <c r="A1" s="134"/>
      <c r="B1" s="135"/>
      <c r="C1" s="135"/>
      <c r="D1" s="135"/>
      <c r="E1" s="135"/>
      <c r="F1" s="135"/>
      <c r="G1" s="135"/>
      <c r="H1" s="135"/>
      <c r="I1" s="135"/>
      <c r="J1" s="135"/>
      <c r="K1" s="135"/>
      <c r="L1" s="135"/>
      <c r="M1" s="136"/>
      <c r="N1" s="133"/>
      <c r="O1" s="133"/>
      <c r="P1" s="133"/>
      <c r="Q1" s="133"/>
      <c r="R1" s="133"/>
      <c r="S1" s="133"/>
    </row>
    <row r="2" spans="1:19" x14ac:dyDescent="0.35">
      <c r="A2" s="137"/>
      <c r="B2" s="138"/>
      <c r="C2" s="138"/>
      <c r="D2" s="138"/>
      <c r="E2" s="138"/>
      <c r="F2" s="138"/>
      <c r="G2" s="138"/>
      <c r="H2" s="138"/>
      <c r="I2" s="138"/>
      <c r="J2" s="138"/>
      <c r="K2" s="138"/>
      <c r="L2" s="138"/>
      <c r="M2" s="139"/>
      <c r="N2" s="133"/>
      <c r="O2" s="133"/>
      <c r="P2" s="133"/>
      <c r="Q2" s="133"/>
      <c r="R2" s="133"/>
      <c r="S2" s="133"/>
    </row>
    <row r="3" spans="1:19" x14ac:dyDescent="0.35">
      <c r="A3" s="137"/>
      <c r="B3" s="138"/>
      <c r="C3" s="138"/>
      <c r="D3" s="138"/>
      <c r="E3" s="138"/>
      <c r="F3" s="138"/>
      <c r="G3" s="138"/>
      <c r="H3" s="138"/>
      <c r="I3" s="138"/>
      <c r="J3" s="138"/>
      <c r="K3" s="138"/>
      <c r="L3" s="138"/>
      <c r="M3" s="139"/>
      <c r="N3" s="133"/>
      <c r="O3" s="133"/>
      <c r="P3" s="133"/>
      <c r="Q3" s="133"/>
      <c r="R3" s="133"/>
      <c r="S3" s="133"/>
    </row>
    <row r="4" spans="1:19" x14ac:dyDescent="0.35">
      <c r="A4" s="137"/>
      <c r="B4" s="138"/>
      <c r="C4" s="138"/>
      <c r="D4" s="138"/>
      <c r="E4" s="138"/>
      <c r="F4" s="138"/>
      <c r="G4" s="138"/>
      <c r="H4" s="138"/>
      <c r="I4" s="138"/>
      <c r="J4" s="138"/>
      <c r="K4" s="138"/>
      <c r="L4" s="138"/>
      <c r="M4" s="139"/>
      <c r="N4" s="133"/>
      <c r="O4" s="133"/>
      <c r="P4" s="133"/>
      <c r="Q4" s="133"/>
      <c r="R4" s="133"/>
      <c r="S4" s="133"/>
    </row>
    <row r="5" spans="1:19" x14ac:dyDescent="0.35">
      <c r="A5" s="137"/>
      <c r="B5" s="138"/>
      <c r="C5" s="138"/>
      <c r="D5" s="138"/>
      <c r="E5" s="138"/>
      <c r="F5" s="138"/>
      <c r="G5" s="138"/>
      <c r="H5" s="138"/>
      <c r="I5" s="138"/>
      <c r="J5" s="138"/>
      <c r="K5" s="138"/>
      <c r="L5" s="138"/>
      <c r="M5" s="139"/>
      <c r="N5" s="133"/>
      <c r="O5" s="133"/>
      <c r="P5" s="133"/>
      <c r="Q5" s="133"/>
      <c r="R5" s="133"/>
      <c r="S5" s="133"/>
    </row>
    <row r="6" spans="1:19" x14ac:dyDescent="0.35">
      <c r="A6" s="137"/>
      <c r="B6" s="138"/>
      <c r="C6" s="138"/>
      <c r="D6" s="138"/>
      <c r="E6" s="138"/>
      <c r="F6" s="138"/>
      <c r="G6" s="138"/>
      <c r="H6" s="138"/>
      <c r="I6" s="138"/>
      <c r="J6" s="138"/>
      <c r="K6" s="138"/>
      <c r="L6" s="138"/>
      <c r="M6" s="139"/>
      <c r="N6" s="133"/>
      <c r="O6" s="133"/>
      <c r="P6" s="133"/>
      <c r="Q6" s="133"/>
      <c r="R6" s="133"/>
      <c r="S6" s="133"/>
    </row>
    <row r="7" spans="1:19" x14ac:dyDescent="0.35">
      <c r="A7" s="137"/>
      <c r="B7" s="138"/>
      <c r="C7" s="138"/>
      <c r="D7" s="138"/>
      <c r="E7" s="138"/>
      <c r="F7" s="138"/>
      <c r="G7" s="138"/>
      <c r="H7" s="138"/>
      <c r="I7" s="138"/>
      <c r="J7" s="138"/>
      <c r="K7" s="138"/>
      <c r="L7" s="138"/>
      <c r="M7" s="139"/>
      <c r="N7" s="133"/>
      <c r="O7" s="133"/>
      <c r="P7" s="133"/>
      <c r="Q7" s="133"/>
      <c r="R7" s="133"/>
      <c r="S7" s="133"/>
    </row>
    <row r="8" spans="1:19" x14ac:dyDescent="0.35">
      <c r="A8" s="137"/>
      <c r="B8" s="138"/>
      <c r="C8" s="138"/>
      <c r="D8" s="138"/>
      <c r="E8" s="138"/>
      <c r="F8" s="138"/>
      <c r="G8" s="138"/>
      <c r="H8" s="138"/>
      <c r="I8" s="138"/>
      <c r="J8" s="138"/>
      <c r="K8" s="138"/>
      <c r="L8" s="138"/>
      <c r="M8" s="139"/>
      <c r="N8" s="133"/>
      <c r="O8" s="133"/>
      <c r="P8" s="133"/>
      <c r="Q8" s="133"/>
      <c r="R8" s="133"/>
      <c r="S8" s="133"/>
    </row>
    <row r="9" spans="1:19" x14ac:dyDescent="0.35">
      <c r="A9" s="137"/>
      <c r="B9" s="138"/>
      <c r="C9" s="138"/>
      <c r="D9" s="138"/>
      <c r="E9" s="138"/>
      <c r="F9" s="138"/>
      <c r="G9" s="138"/>
      <c r="H9" s="138"/>
      <c r="I9" s="138"/>
      <c r="J9" s="138"/>
      <c r="K9" s="138"/>
      <c r="L9" s="138"/>
      <c r="M9" s="139"/>
      <c r="N9" s="133"/>
      <c r="O9" s="133"/>
      <c r="P9" s="133"/>
      <c r="Q9" s="133"/>
      <c r="R9" s="133"/>
      <c r="S9" s="133"/>
    </row>
    <row r="10" spans="1:19" x14ac:dyDescent="0.35">
      <c r="A10" s="137"/>
      <c r="B10" s="138"/>
      <c r="C10" s="138"/>
      <c r="D10" s="138"/>
      <c r="E10" s="138"/>
      <c r="F10" s="138"/>
      <c r="G10" s="138"/>
      <c r="H10" s="138"/>
      <c r="I10" s="138"/>
      <c r="J10" s="138"/>
      <c r="K10" s="138"/>
      <c r="L10" s="138"/>
      <c r="M10" s="139"/>
      <c r="N10" s="133"/>
      <c r="O10" s="133"/>
      <c r="P10" s="133"/>
      <c r="Q10" s="133"/>
      <c r="R10" s="133"/>
      <c r="S10" s="133"/>
    </row>
    <row r="11" spans="1:19" x14ac:dyDescent="0.35">
      <c r="A11" s="137"/>
      <c r="B11" s="138"/>
      <c r="C11" s="138"/>
      <c r="D11" s="138"/>
      <c r="E11" s="138"/>
      <c r="F11" s="138"/>
      <c r="G11" s="138"/>
      <c r="H11" s="138"/>
      <c r="I11" s="138"/>
      <c r="J11" s="138"/>
      <c r="K11" s="138"/>
      <c r="L11" s="138"/>
      <c r="M11" s="139"/>
      <c r="N11" s="133"/>
      <c r="O11" s="133"/>
      <c r="P11" s="133"/>
      <c r="Q11" s="133"/>
      <c r="R11" s="133"/>
      <c r="S11" s="133"/>
    </row>
    <row r="12" spans="1:19" x14ac:dyDescent="0.35">
      <c r="A12" s="137"/>
      <c r="B12" s="138"/>
      <c r="C12" s="138"/>
      <c r="D12" s="138"/>
      <c r="E12" s="138"/>
      <c r="F12" s="138"/>
      <c r="G12" s="138"/>
      <c r="H12" s="138"/>
      <c r="I12" s="138"/>
      <c r="J12" s="138"/>
      <c r="K12" s="138"/>
      <c r="L12" s="138"/>
      <c r="M12" s="139"/>
      <c r="N12" s="133"/>
      <c r="O12" s="133"/>
      <c r="P12" s="133"/>
      <c r="Q12" s="133"/>
      <c r="R12" s="133"/>
      <c r="S12" s="133"/>
    </row>
    <row r="13" spans="1:19" x14ac:dyDescent="0.35">
      <c r="A13" s="140"/>
      <c r="B13" s="133"/>
      <c r="C13" s="133"/>
      <c r="D13" s="133"/>
      <c r="E13" s="133"/>
      <c r="F13" s="133"/>
      <c r="G13" s="133"/>
      <c r="H13" s="133"/>
      <c r="I13" s="133"/>
      <c r="J13" s="133"/>
      <c r="K13" s="133"/>
      <c r="L13" s="133"/>
      <c r="M13" s="141"/>
      <c r="N13" s="133"/>
      <c r="O13" s="133"/>
      <c r="P13" s="133"/>
      <c r="Q13" s="133"/>
      <c r="R13" s="133"/>
      <c r="S13" s="133"/>
    </row>
    <row r="14" spans="1:19" x14ac:dyDescent="0.35">
      <c r="A14" s="140"/>
      <c r="B14" s="133"/>
      <c r="C14" s="133"/>
      <c r="D14" s="133"/>
      <c r="E14" s="133"/>
      <c r="F14" s="133"/>
      <c r="G14" s="133"/>
      <c r="H14" s="133"/>
      <c r="I14" s="133"/>
      <c r="J14" s="133"/>
      <c r="K14" s="133"/>
      <c r="L14" s="133"/>
      <c r="M14" s="141"/>
      <c r="N14" s="133"/>
      <c r="O14" s="133"/>
      <c r="P14" s="133"/>
      <c r="Q14" s="133"/>
      <c r="R14" s="133"/>
      <c r="S14" s="133"/>
    </row>
    <row r="15" spans="1:19" x14ac:dyDescent="0.35">
      <c r="A15" s="140"/>
      <c r="B15" s="133"/>
      <c r="C15" s="133"/>
      <c r="D15" s="133"/>
      <c r="E15" s="133"/>
      <c r="F15" s="133"/>
      <c r="G15" s="133"/>
      <c r="H15" s="133"/>
      <c r="I15" s="133"/>
      <c r="J15" s="133"/>
      <c r="K15" s="133"/>
      <c r="L15" s="133"/>
      <c r="M15" s="141"/>
      <c r="N15" s="133"/>
      <c r="O15" s="133"/>
      <c r="P15" s="133"/>
      <c r="Q15" s="133"/>
      <c r="R15" s="133"/>
      <c r="S15" s="133"/>
    </row>
    <row r="16" spans="1:19" x14ac:dyDescent="0.35">
      <c r="A16" s="140"/>
      <c r="B16" s="133"/>
      <c r="C16" s="133"/>
      <c r="D16" s="133"/>
      <c r="E16" s="133"/>
      <c r="F16" s="133"/>
      <c r="G16" s="133"/>
      <c r="H16" s="133"/>
      <c r="I16" s="133"/>
      <c r="J16" s="133"/>
      <c r="K16" s="133"/>
      <c r="L16" s="133"/>
      <c r="M16" s="141"/>
      <c r="N16" s="133"/>
      <c r="O16" s="133"/>
      <c r="P16" s="133"/>
      <c r="Q16" s="133"/>
      <c r="R16" s="133"/>
      <c r="S16" s="133"/>
    </row>
    <row r="17" spans="1:19" x14ac:dyDescent="0.35">
      <c r="A17" s="142"/>
      <c r="B17" s="143"/>
      <c r="C17" s="143"/>
      <c r="D17" s="143"/>
      <c r="E17" s="143"/>
      <c r="F17" s="143"/>
      <c r="G17" s="143"/>
      <c r="H17" s="143"/>
      <c r="I17" s="143"/>
      <c r="J17" s="143"/>
      <c r="K17" s="143"/>
      <c r="L17" s="143"/>
      <c r="M17" s="144"/>
      <c r="N17" s="133"/>
      <c r="O17" s="133"/>
      <c r="P17" s="133"/>
      <c r="Q17" s="133"/>
      <c r="R17" s="133"/>
      <c r="S17" s="133"/>
    </row>
    <row r="18" spans="1:19" x14ac:dyDescent="0.35">
      <c r="A18" s="133"/>
      <c r="B18" s="133"/>
      <c r="C18" s="133"/>
      <c r="D18" s="133"/>
      <c r="E18" s="133"/>
      <c r="F18" s="133"/>
      <c r="G18" s="133"/>
      <c r="H18" s="133"/>
      <c r="I18" s="133"/>
      <c r="J18" s="133"/>
      <c r="K18" s="133"/>
      <c r="L18" s="133"/>
      <c r="M18" s="133"/>
      <c r="N18" s="133"/>
      <c r="O18" s="133"/>
      <c r="P18" s="133"/>
      <c r="Q18" s="133"/>
      <c r="R18" s="133"/>
      <c r="S18" s="133"/>
    </row>
    <row r="19" spans="1:19" ht="18.5" x14ac:dyDescent="0.45">
      <c r="A19" s="146" t="s">
        <v>190</v>
      </c>
      <c r="B19" s="133"/>
      <c r="C19" s="133"/>
      <c r="D19" s="133"/>
      <c r="E19" s="133"/>
      <c r="F19" s="133"/>
      <c r="G19" s="133"/>
      <c r="H19" s="133"/>
      <c r="I19" s="133"/>
      <c r="J19" s="133"/>
      <c r="K19" s="133"/>
      <c r="L19" s="133"/>
      <c r="M19" s="133"/>
      <c r="N19" s="133"/>
      <c r="O19" s="133"/>
      <c r="P19" s="133"/>
      <c r="Q19" s="133"/>
      <c r="R19" s="133"/>
      <c r="S19" s="133"/>
    </row>
    <row r="20" spans="1:19" x14ac:dyDescent="0.35">
      <c r="A20" s="133" t="s">
        <v>186</v>
      </c>
      <c r="B20" s="133"/>
      <c r="C20" s="133"/>
      <c r="D20" s="133"/>
      <c r="E20" s="133"/>
      <c r="F20" s="133"/>
      <c r="G20" s="133"/>
      <c r="H20" s="133"/>
      <c r="I20" s="133"/>
      <c r="J20" s="133"/>
      <c r="K20" s="133"/>
      <c r="L20" s="133"/>
      <c r="M20" s="133"/>
      <c r="N20" s="133"/>
      <c r="O20" s="133"/>
      <c r="P20" s="133"/>
      <c r="Q20" s="133"/>
      <c r="R20" s="133"/>
      <c r="S20" s="133"/>
    </row>
    <row r="21" spans="1:19" x14ac:dyDescent="0.35">
      <c r="A21" s="133"/>
      <c r="B21" s="133"/>
      <c r="C21" s="133"/>
      <c r="D21" s="133"/>
      <c r="E21" s="133"/>
      <c r="F21" s="133"/>
      <c r="G21" s="133"/>
      <c r="H21" s="133"/>
      <c r="I21" s="133"/>
      <c r="J21" s="133"/>
      <c r="K21" s="133"/>
      <c r="L21" s="133"/>
      <c r="M21" s="133"/>
      <c r="N21" s="133"/>
      <c r="O21" s="133"/>
      <c r="P21" s="133"/>
      <c r="Q21" s="133"/>
      <c r="R21" s="133"/>
      <c r="S21" s="133"/>
    </row>
    <row r="22" spans="1:19" ht="18.5" x14ac:dyDescent="0.45">
      <c r="A22" s="146" t="s">
        <v>185</v>
      </c>
      <c r="B22" s="133"/>
      <c r="C22" s="133"/>
      <c r="D22" s="133"/>
      <c r="E22" s="133"/>
      <c r="F22" s="133"/>
      <c r="G22" s="133"/>
      <c r="H22" s="133"/>
      <c r="I22" s="133"/>
      <c r="J22" s="133"/>
      <c r="K22" s="133"/>
      <c r="L22" s="133"/>
      <c r="M22" s="133"/>
      <c r="N22" s="133"/>
      <c r="O22" s="133"/>
      <c r="P22" s="133"/>
      <c r="Q22" s="133"/>
      <c r="R22" s="133"/>
      <c r="S22" s="133"/>
    </row>
    <row r="23" spans="1:19" ht="66" customHeight="1" x14ac:dyDescent="0.35">
      <c r="A23" s="190" t="s">
        <v>187</v>
      </c>
      <c r="B23" s="191"/>
      <c r="C23" s="191"/>
      <c r="D23" s="191"/>
      <c r="E23" s="191"/>
      <c r="F23" s="191"/>
      <c r="G23" s="191"/>
      <c r="H23" s="191"/>
      <c r="I23" s="191"/>
      <c r="J23" s="191"/>
      <c r="K23" s="191"/>
      <c r="L23" s="191"/>
      <c r="M23" s="191"/>
      <c r="N23" s="133"/>
      <c r="O23" s="133"/>
      <c r="P23" s="133"/>
      <c r="Q23" s="133"/>
      <c r="R23" s="133"/>
      <c r="S23" s="133"/>
    </row>
    <row r="24" spans="1:19" x14ac:dyDescent="0.35">
      <c r="A24" s="192" t="s">
        <v>188</v>
      </c>
      <c r="B24" s="191"/>
      <c r="C24" s="191"/>
      <c r="D24" s="191"/>
      <c r="E24" s="191"/>
      <c r="F24" s="191"/>
      <c r="G24" s="191"/>
      <c r="H24" s="191"/>
      <c r="I24" s="191"/>
      <c r="J24" s="191"/>
      <c r="K24" s="191"/>
      <c r="L24" s="191"/>
      <c r="M24" s="191"/>
      <c r="N24" s="133"/>
      <c r="O24" s="133"/>
      <c r="P24" s="133"/>
      <c r="Q24" s="133"/>
      <c r="R24" s="133"/>
      <c r="S24" s="133"/>
    </row>
    <row r="25" spans="1:19" ht="17.5" customHeight="1" x14ac:dyDescent="0.35">
      <c r="A25" s="194" t="s">
        <v>197</v>
      </c>
      <c r="B25" s="195"/>
      <c r="C25" s="195"/>
      <c r="D25" s="195"/>
      <c r="E25" s="195"/>
      <c r="F25" s="195"/>
      <c r="G25" s="195"/>
      <c r="H25" s="195"/>
      <c r="I25" s="195"/>
      <c r="J25" s="195"/>
      <c r="K25" s="195"/>
      <c r="L25" s="195"/>
      <c r="M25" s="195"/>
      <c r="N25" s="133"/>
      <c r="O25" s="133"/>
      <c r="P25" s="133"/>
      <c r="Q25" s="133"/>
      <c r="R25" s="133"/>
      <c r="S25" s="133"/>
    </row>
    <row r="26" spans="1:19" ht="15.5" customHeight="1" x14ac:dyDescent="0.35">
      <c r="A26" s="198" t="s">
        <v>198</v>
      </c>
      <c r="B26" s="199"/>
      <c r="C26" s="199"/>
      <c r="D26" s="199"/>
      <c r="E26" s="199"/>
      <c r="F26" s="199"/>
      <c r="G26" s="199"/>
      <c r="H26" s="199"/>
      <c r="I26" s="199"/>
      <c r="J26" s="199"/>
      <c r="K26" s="133"/>
      <c r="L26" s="133"/>
      <c r="M26" s="133"/>
      <c r="N26" s="133"/>
      <c r="O26" s="133"/>
      <c r="P26" s="133"/>
      <c r="Q26" s="133"/>
      <c r="R26" s="133"/>
      <c r="S26" s="133"/>
    </row>
    <row r="27" spans="1:19" ht="5.5" customHeight="1" x14ac:dyDescent="0.35">
      <c r="A27" s="193" t="s">
        <v>208</v>
      </c>
      <c r="B27" s="191"/>
      <c r="C27" s="191"/>
      <c r="D27" s="191"/>
      <c r="E27" s="191"/>
      <c r="F27" s="191"/>
      <c r="G27" s="191"/>
      <c r="H27" s="191"/>
      <c r="I27" s="191"/>
      <c r="J27" s="191"/>
      <c r="K27" s="191"/>
      <c r="L27" s="191"/>
      <c r="M27" s="191"/>
      <c r="N27" s="133"/>
      <c r="O27" s="133"/>
      <c r="P27" s="133"/>
      <c r="Q27" s="133"/>
      <c r="R27" s="133"/>
      <c r="S27" s="133"/>
    </row>
    <row r="28" spans="1:19" ht="73.5" customHeight="1" x14ac:dyDescent="0.35">
      <c r="A28" s="191"/>
      <c r="B28" s="191"/>
      <c r="C28" s="191"/>
      <c r="D28" s="191"/>
      <c r="E28" s="191"/>
      <c r="F28" s="191"/>
      <c r="G28" s="191"/>
      <c r="H28" s="191"/>
      <c r="I28" s="191"/>
      <c r="J28" s="191"/>
      <c r="K28" s="191"/>
      <c r="L28" s="191"/>
      <c r="M28" s="191"/>
      <c r="N28" s="133"/>
      <c r="O28" s="133"/>
      <c r="P28" s="133"/>
      <c r="Q28" s="133"/>
      <c r="R28" s="133"/>
      <c r="S28" s="133"/>
    </row>
    <row r="29" spans="1:19" x14ac:dyDescent="0.35">
      <c r="A29" s="133"/>
      <c r="B29" s="133"/>
      <c r="C29" s="133"/>
      <c r="D29" s="133"/>
      <c r="E29" s="133"/>
      <c r="F29" s="133"/>
      <c r="G29" s="133"/>
      <c r="H29" s="133"/>
      <c r="I29" s="133"/>
      <c r="J29" s="133"/>
      <c r="K29" s="133"/>
      <c r="L29" s="133"/>
      <c r="M29" s="133"/>
      <c r="N29" s="133"/>
      <c r="O29" s="133"/>
      <c r="P29" s="133"/>
      <c r="Q29" s="133"/>
      <c r="R29" s="133"/>
      <c r="S29" s="133"/>
    </row>
    <row r="30" spans="1:19" ht="18.5" x14ac:dyDescent="0.45">
      <c r="A30" s="146" t="s">
        <v>199</v>
      </c>
      <c r="B30" s="133"/>
      <c r="C30" s="133"/>
      <c r="D30" s="133"/>
      <c r="E30" s="133"/>
      <c r="F30" s="133"/>
      <c r="G30" s="133"/>
      <c r="H30" s="133"/>
      <c r="I30" s="133"/>
      <c r="J30" s="133"/>
      <c r="K30" s="133"/>
      <c r="L30" s="133"/>
      <c r="M30" s="133"/>
      <c r="N30" s="133"/>
      <c r="O30" s="133"/>
      <c r="P30" s="133"/>
      <c r="Q30" s="133"/>
      <c r="R30" s="133"/>
      <c r="S30" s="133"/>
    </row>
    <row r="31" spans="1:19" ht="96.5" customHeight="1" x14ac:dyDescent="0.35">
      <c r="A31" s="196" t="s">
        <v>209</v>
      </c>
      <c r="B31" s="197"/>
      <c r="C31" s="197"/>
      <c r="D31" s="197"/>
      <c r="E31" s="197"/>
      <c r="F31" s="197"/>
      <c r="G31" s="197"/>
      <c r="H31" s="197"/>
      <c r="I31" s="197"/>
      <c r="J31" s="197"/>
      <c r="K31" s="197"/>
      <c r="L31" s="197"/>
      <c r="M31" s="197"/>
      <c r="N31" s="133"/>
      <c r="O31" s="133"/>
      <c r="P31" s="133"/>
      <c r="Q31" s="133"/>
      <c r="R31" s="133"/>
      <c r="S31" s="133"/>
    </row>
    <row r="32" spans="1:19" ht="18.5" x14ac:dyDescent="0.45">
      <c r="A32" s="146"/>
      <c r="B32" s="133"/>
      <c r="C32" s="133"/>
      <c r="D32" s="133"/>
      <c r="E32" s="133"/>
      <c r="F32" s="133"/>
      <c r="G32" s="133"/>
      <c r="H32" s="133"/>
      <c r="I32" s="133"/>
      <c r="J32" s="133"/>
      <c r="K32" s="133"/>
      <c r="L32" s="133"/>
      <c r="M32" s="133"/>
      <c r="N32" s="133"/>
      <c r="O32" s="133"/>
      <c r="P32" s="133"/>
      <c r="Q32" s="133"/>
      <c r="R32" s="133"/>
      <c r="S32" s="133"/>
    </row>
    <row r="33" spans="1:19" ht="18.5" x14ac:dyDescent="0.45">
      <c r="A33" s="146" t="s">
        <v>189</v>
      </c>
      <c r="B33" s="133"/>
      <c r="C33" s="133"/>
      <c r="D33" s="133"/>
      <c r="E33" s="133"/>
      <c r="F33" s="133"/>
      <c r="G33" s="133"/>
      <c r="H33" s="133"/>
      <c r="I33" s="133"/>
      <c r="J33" s="133"/>
      <c r="K33" s="133"/>
      <c r="L33" s="133"/>
      <c r="M33" s="133"/>
      <c r="N33" s="133"/>
      <c r="O33" s="133"/>
      <c r="P33" s="133"/>
      <c r="Q33" s="133"/>
      <c r="R33" s="133"/>
      <c r="S33" s="133"/>
    </row>
    <row r="34" spans="1:19" ht="54" customHeight="1" x14ac:dyDescent="0.35">
      <c r="A34" s="191" t="s">
        <v>191</v>
      </c>
      <c r="B34" s="191"/>
      <c r="C34" s="191"/>
      <c r="D34" s="191"/>
      <c r="E34" s="191"/>
      <c r="F34" s="191"/>
      <c r="G34" s="191"/>
      <c r="H34" s="191"/>
      <c r="I34" s="191"/>
      <c r="J34" s="191"/>
      <c r="K34" s="191"/>
      <c r="L34" s="191"/>
      <c r="M34" s="191"/>
      <c r="N34" s="133"/>
      <c r="O34" s="133"/>
      <c r="P34" s="133"/>
      <c r="Q34" s="133"/>
      <c r="R34" s="133"/>
      <c r="S34" s="133"/>
    </row>
    <row r="35" spans="1:19" x14ac:dyDescent="0.35">
      <c r="A35" s="145"/>
      <c r="B35" s="145"/>
      <c r="C35" s="145"/>
      <c r="D35" s="145"/>
      <c r="E35" s="145"/>
      <c r="F35" s="145"/>
      <c r="G35" s="145"/>
      <c r="H35" s="145"/>
      <c r="I35" s="145"/>
      <c r="J35" s="145"/>
      <c r="K35" s="145"/>
      <c r="L35" s="145"/>
      <c r="M35" s="145"/>
      <c r="N35" s="133"/>
      <c r="O35" s="133"/>
      <c r="P35" s="133"/>
      <c r="Q35" s="133"/>
      <c r="R35" s="133"/>
      <c r="S35" s="133"/>
    </row>
    <row r="36" spans="1:19" x14ac:dyDescent="0.35">
      <c r="A36" s="145"/>
      <c r="B36" s="145"/>
      <c r="C36" s="145"/>
      <c r="D36" s="145"/>
      <c r="E36" s="145"/>
      <c r="F36" s="145"/>
      <c r="G36" s="145"/>
      <c r="H36" s="145"/>
      <c r="I36" s="145"/>
      <c r="J36" s="145"/>
      <c r="K36" s="145"/>
      <c r="L36" s="145"/>
      <c r="M36" s="145"/>
      <c r="N36" s="133"/>
      <c r="O36" s="133"/>
      <c r="P36" s="133"/>
      <c r="Q36" s="133"/>
      <c r="R36" s="133"/>
      <c r="S36" s="133"/>
    </row>
    <row r="37" spans="1:19" x14ac:dyDescent="0.35">
      <c r="A37" s="145"/>
      <c r="B37" s="145"/>
      <c r="C37" s="145"/>
      <c r="D37" s="145"/>
      <c r="E37" s="145"/>
      <c r="F37" s="145"/>
      <c r="G37" s="145"/>
      <c r="H37" s="145"/>
      <c r="I37" s="145"/>
      <c r="J37" s="145"/>
      <c r="K37" s="145"/>
      <c r="L37" s="145"/>
      <c r="M37" s="145"/>
      <c r="N37" s="133"/>
      <c r="O37" s="133"/>
      <c r="P37" s="133"/>
      <c r="Q37" s="133"/>
      <c r="R37" s="133"/>
      <c r="S37" s="133"/>
    </row>
    <row r="38" spans="1:19" x14ac:dyDescent="0.35">
      <c r="A38" s="145"/>
      <c r="B38" s="145"/>
      <c r="C38" s="145"/>
      <c r="D38" s="145"/>
      <c r="E38" s="145"/>
      <c r="F38" s="145"/>
      <c r="G38" s="145"/>
      <c r="H38" s="145"/>
      <c r="I38" s="145"/>
      <c r="J38" s="145"/>
      <c r="K38" s="145"/>
      <c r="L38" s="145"/>
      <c r="M38" s="145"/>
      <c r="N38" s="133"/>
      <c r="O38" s="133"/>
      <c r="P38" s="133"/>
      <c r="Q38" s="133"/>
      <c r="R38" s="133"/>
      <c r="S38" s="133"/>
    </row>
    <row r="39" spans="1:19" x14ac:dyDescent="0.35">
      <c r="A39" s="145"/>
      <c r="B39" s="145"/>
      <c r="C39" s="145"/>
      <c r="D39" s="145"/>
      <c r="E39" s="145"/>
      <c r="F39" s="145"/>
      <c r="G39" s="145"/>
      <c r="H39" s="145"/>
      <c r="I39" s="145"/>
      <c r="J39" s="145"/>
      <c r="K39" s="145"/>
      <c r="L39" s="145"/>
      <c r="M39" s="145"/>
      <c r="N39" s="133"/>
      <c r="O39" s="133"/>
      <c r="P39" s="133"/>
      <c r="Q39" s="133"/>
      <c r="R39" s="133"/>
      <c r="S39" s="133"/>
    </row>
    <row r="40" spans="1:19" x14ac:dyDescent="0.35">
      <c r="A40" s="133"/>
      <c r="B40" s="133"/>
      <c r="C40" s="133"/>
      <c r="D40" s="133"/>
      <c r="E40" s="133"/>
      <c r="F40" s="133"/>
      <c r="G40" s="133"/>
      <c r="H40" s="133"/>
      <c r="I40" s="133"/>
      <c r="J40" s="133"/>
      <c r="K40" s="133"/>
      <c r="L40" s="133"/>
      <c r="M40" s="133"/>
      <c r="N40" s="133"/>
      <c r="O40" s="133"/>
      <c r="P40" s="133"/>
      <c r="Q40" s="133"/>
      <c r="R40" s="133"/>
      <c r="S40" s="133"/>
    </row>
  </sheetData>
  <sheetProtection algorithmName="SHA-512" hashValue="IzBMepDmq6R8NBmQ66edW+1snl2SQ8ZZtvreJpUD4EbyJJhVqSVNJ6Y5MUD9vY7Gv1TepNwZpBQQIiDZlYxJBA==" saltValue="RoTrfkAhbCqyGAVcCu39Zw==" spinCount="100000" sheet="1" objects="1" scenarios="1"/>
  <mergeCells count="7">
    <mergeCell ref="A23:M23"/>
    <mergeCell ref="A24:M24"/>
    <mergeCell ref="A27:M28"/>
    <mergeCell ref="A34:M34"/>
    <mergeCell ref="A25:M25"/>
    <mergeCell ref="A31:M31"/>
    <mergeCell ref="A26:J26"/>
  </mergeCells>
  <hyperlinks>
    <hyperlink ref="A25:M25" r:id="rId1" display="Proposed Guidance on Developing Minimim Social Service Workforce Ratios" xr:uid="{65FEE3B9-8733-40D9-8665-877C0E603FEA}"/>
    <hyperlink ref="A26" r:id="rId2" display="Proposed Guidance and Tool for Costing the Social Service Workforce" xr:uid="{9CEA1620-BB75-4344-B69C-546BB92B7717}"/>
  </hyperlinks>
  <pageMargins left="0.7" right="0.7" top="0.75" bottom="0.75" header="0.3" footer="0.3"/>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562E1A-4A9C-564A-8FFE-7CAC25EF596D}">
  <dimension ref="A1:O73"/>
  <sheetViews>
    <sheetView topLeftCell="A19" zoomScale="120" zoomScaleNormal="120" workbookViewId="0">
      <selection activeCell="D24" sqref="D24:L24"/>
    </sheetView>
  </sheetViews>
  <sheetFormatPr defaultColWidth="11.25" defaultRowHeight="15.5" x14ac:dyDescent="0.35"/>
  <cols>
    <col min="1" max="1" width="2.25" customWidth="1"/>
    <col min="2" max="2" width="6.08203125" style="42" customWidth="1"/>
    <col min="3" max="3" width="3.25" customWidth="1"/>
    <col min="4" max="4" width="11" customWidth="1"/>
    <col min="5" max="5" width="16.25" customWidth="1"/>
    <col min="6" max="6" width="4.5" customWidth="1"/>
  </cols>
  <sheetData>
    <row r="1" spans="1:15" x14ac:dyDescent="0.35">
      <c r="A1" s="45"/>
      <c r="B1" s="227" t="s">
        <v>0</v>
      </c>
      <c r="C1" s="228"/>
      <c r="D1" s="228"/>
      <c r="E1" s="228"/>
      <c r="F1" s="228"/>
      <c r="G1" s="228"/>
      <c r="H1" s="228"/>
      <c r="I1" s="228"/>
      <c r="J1" s="228"/>
      <c r="K1" s="229"/>
      <c r="L1" s="45"/>
      <c r="M1" s="45"/>
      <c r="N1" s="45"/>
      <c r="O1" s="45"/>
    </row>
    <row r="2" spans="1:15" ht="40.5" customHeight="1" x14ac:dyDescent="0.35">
      <c r="A2" s="45"/>
      <c r="B2" s="234" t="s">
        <v>193</v>
      </c>
      <c r="C2" s="235"/>
      <c r="D2" s="235"/>
      <c r="E2" s="235"/>
      <c r="F2" s="235"/>
      <c r="G2" s="235"/>
      <c r="H2" s="235"/>
      <c r="I2" s="235"/>
      <c r="J2" s="235"/>
      <c r="K2" s="236"/>
      <c r="L2" s="45"/>
      <c r="M2" s="45"/>
      <c r="N2" s="45"/>
      <c r="O2" s="45"/>
    </row>
    <row r="3" spans="1:15" ht="33" customHeight="1" x14ac:dyDescent="0.35">
      <c r="A3" s="45"/>
      <c r="B3" s="224" t="s">
        <v>205</v>
      </c>
      <c r="C3" s="225"/>
      <c r="D3" s="225"/>
      <c r="E3" s="225"/>
      <c r="F3" s="225"/>
      <c r="G3" s="225"/>
      <c r="H3" s="225"/>
      <c r="I3" s="225"/>
      <c r="J3" s="225"/>
      <c r="K3" s="225"/>
      <c r="L3" s="45"/>
      <c r="M3" s="45"/>
      <c r="N3" s="45"/>
      <c r="O3" s="45"/>
    </row>
    <row r="4" spans="1:15" ht="16.5" customHeight="1" x14ac:dyDescent="0.35">
      <c r="A4" s="46"/>
      <c r="B4" s="187"/>
      <c r="C4" s="221" t="s">
        <v>204</v>
      </c>
      <c r="D4" s="222"/>
      <c r="E4" s="223"/>
      <c r="F4" s="237" t="s">
        <v>210</v>
      </c>
      <c r="G4" s="238"/>
      <c r="H4" s="238"/>
      <c r="I4" s="238"/>
      <c r="J4" s="238"/>
      <c r="K4" s="238"/>
      <c r="L4" s="238"/>
      <c r="M4" s="238"/>
      <c r="N4" s="238"/>
      <c r="O4" s="239"/>
    </row>
    <row r="5" spans="1:15" ht="15.5" customHeight="1" x14ac:dyDescent="0.35">
      <c r="A5" s="46"/>
      <c r="B5" s="188"/>
      <c r="C5" s="221" t="s">
        <v>206</v>
      </c>
      <c r="D5" s="222"/>
      <c r="E5" s="223"/>
      <c r="F5" s="185"/>
      <c r="G5" s="185"/>
      <c r="H5" s="185"/>
      <c r="I5" s="185"/>
      <c r="J5" s="185"/>
      <c r="K5" s="186"/>
      <c r="L5" s="45"/>
      <c r="M5" s="45"/>
      <c r="N5" s="45"/>
      <c r="O5" s="47"/>
    </row>
    <row r="6" spans="1:15" ht="33" customHeight="1" x14ac:dyDescent="0.35">
      <c r="A6" s="46"/>
      <c r="B6" s="182"/>
      <c r="C6" s="183"/>
      <c r="D6" s="189"/>
      <c r="E6" s="184"/>
      <c r="F6" s="185"/>
      <c r="G6" s="185"/>
      <c r="H6" s="185"/>
      <c r="I6" s="185"/>
      <c r="J6" s="185"/>
      <c r="K6" s="186"/>
      <c r="L6" s="45"/>
      <c r="M6" s="45"/>
      <c r="N6" s="45"/>
      <c r="O6" s="47"/>
    </row>
    <row r="7" spans="1:15" ht="15.65" customHeight="1" x14ac:dyDescent="0.35">
      <c r="A7" s="46"/>
      <c r="B7" s="240" t="s">
        <v>211</v>
      </c>
      <c r="C7" s="241"/>
      <c r="D7" s="241"/>
      <c r="E7" s="241"/>
      <c r="L7" s="75"/>
      <c r="M7" s="45"/>
      <c r="N7" s="45"/>
      <c r="O7" s="47"/>
    </row>
    <row r="8" spans="1:15" x14ac:dyDescent="0.35">
      <c r="A8" s="65"/>
      <c r="B8" s="76"/>
      <c r="C8" s="221" t="s">
        <v>1</v>
      </c>
      <c r="D8" s="222"/>
      <c r="E8" s="223"/>
      <c r="F8" s="77"/>
      <c r="G8" s="78"/>
      <c r="H8" s="78"/>
      <c r="I8" s="78"/>
      <c r="J8" s="75"/>
      <c r="K8" s="75"/>
      <c r="L8" s="75"/>
      <c r="M8" s="45"/>
      <c r="N8" s="47"/>
    </row>
    <row r="9" spans="1:15" x14ac:dyDescent="0.35">
      <c r="A9" s="65"/>
      <c r="B9" s="79"/>
      <c r="C9" s="221" t="s">
        <v>2</v>
      </c>
      <c r="D9" s="222"/>
      <c r="E9" s="223"/>
      <c r="F9" s="77"/>
      <c r="G9" s="78"/>
      <c r="H9" s="78"/>
      <c r="I9" s="78"/>
      <c r="J9" s="75"/>
      <c r="K9" s="75"/>
      <c r="L9" s="75"/>
      <c r="M9" s="45"/>
      <c r="N9" s="47"/>
    </row>
    <row r="10" spans="1:15" x14ac:dyDescent="0.35">
      <c r="A10" s="65"/>
      <c r="B10" s="80" t="s">
        <v>3</v>
      </c>
      <c r="C10" s="221" t="s">
        <v>4</v>
      </c>
      <c r="D10" s="222"/>
      <c r="E10" s="223"/>
      <c r="F10" s="77"/>
      <c r="G10" s="78"/>
      <c r="H10" s="78"/>
      <c r="I10" s="78"/>
      <c r="J10" s="75"/>
      <c r="K10" s="75"/>
      <c r="L10" s="75"/>
      <c r="M10" s="45"/>
      <c r="N10" s="47"/>
    </row>
    <row r="11" spans="1:15" x14ac:dyDescent="0.35">
      <c r="A11" s="46"/>
      <c r="B11" s="81"/>
      <c r="C11" s="82"/>
      <c r="D11" s="83"/>
      <c r="E11" s="84"/>
      <c r="F11" s="78"/>
      <c r="G11" s="78"/>
      <c r="H11" s="78"/>
      <c r="I11" s="78"/>
      <c r="J11" s="78"/>
      <c r="K11" s="75"/>
      <c r="L11" s="75"/>
      <c r="M11" s="45"/>
      <c r="N11" s="45"/>
      <c r="O11" s="47"/>
    </row>
    <row r="12" spans="1:15" ht="46.9" customHeight="1" x14ac:dyDescent="0.35">
      <c r="A12" s="46"/>
      <c r="B12" s="230" t="s">
        <v>192</v>
      </c>
      <c r="C12" s="231"/>
      <c r="D12" s="231"/>
      <c r="E12" s="231"/>
      <c r="F12" s="231"/>
      <c r="G12" s="231"/>
      <c r="H12" s="231"/>
      <c r="I12" s="231"/>
      <c r="J12" s="231"/>
      <c r="K12" s="231"/>
      <c r="L12" s="75"/>
      <c r="M12" s="45"/>
      <c r="N12" s="45"/>
      <c r="O12" s="47"/>
    </row>
    <row r="13" spans="1:15" ht="17.5" customHeight="1" thickBot="1" x14ac:dyDescent="0.4">
      <c r="A13" s="46"/>
      <c r="B13" s="211" t="s">
        <v>200</v>
      </c>
      <c r="C13" s="212"/>
      <c r="D13" s="212"/>
      <c r="E13" s="212"/>
      <c r="F13" s="212"/>
      <c r="G13" s="212"/>
      <c r="H13" s="212"/>
      <c r="I13" s="212"/>
      <c r="J13" s="212"/>
      <c r="K13" s="213"/>
      <c r="L13" s="75"/>
      <c r="M13" s="45"/>
      <c r="N13" s="45"/>
      <c r="O13" s="47"/>
    </row>
    <row r="14" spans="1:15" ht="16" thickTop="1" x14ac:dyDescent="0.35">
      <c r="A14" s="46"/>
      <c r="B14" s="85"/>
      <c r="C14" s="86" t="s">
        <v>5</v>
      </c>
      <c r="D14" s="87" t="s">
        <v>6</v>
      </c>
      <c r="E14" s="88"/>
      <c r="F14" s="88"/>
      <c r="G14" s="88"/>
      <c r="H14" s="88"/>
      <c r="I14" s="88"/>
      <c r="J14" s="88"/>
      <c r="K14" s="88"/>
      <c r="L14" s="75"/>
      <c r="M14" s="45"/>
      <c r="N14" s="45"/>
      <c r="O14" s="47"/>
    </row>
    <row r="15" spans="1:15" ht="27.65" customHeight="1" x14ac:dyDescent="0.35">
      <c r="A15" s="46"/>
      <c r="B15" s="89"/>
      <c r="C15" s="90"/>
      <c r="E15" s="90"/>
      <c r="F15" s="90"/>
      <c r="G15" s="90"/>
      <c r="H15" s="90"/>
      <c r="I15" s="90"/>
      <c r="J15" s="90"/>
      <c r="K15" s="90"/>
      <c r="L15" s="75"/>
      <c r="M15" s="45"/>
      <c r="N15" s="45"/>
      <c r="O15" s="47"/>
    </row>
    <row r="16" spans="1:15" ht="104.5" customHeight="1" x14ac:dyDescent="0.35">
      <c r="A16" s="46"/>
      <c r="B16" s="89"/>
      <c r="C16" s="91" t="s">
        <v>7</v>
      </c>
      <c r="D16" s="232" t="s">
        <v>194</v>
      </c>
      <c r="E16" s="220"/>
      <c r="F16" s="220"/>
      <c r="G16" s="220"/>
      <c r="H16" s="220"/>
      <c r="I16" s="220"/>
      <c r="J16" s="220"/>
      <c r="K16" s="220"/>
      <c r="L16" s="75"/>
      <c r="M16" s="45"/>
      <c r="N16" s="45"/>
      <c r="O16" s="47"/>
    </row>
    <row r="17" spans="1:15" x14ac:dyDescent="0.35">
      <c r="A17" s="46"/>
      <c r="B17" s="89"/>
      <c r="C17" s="93" t="s">
        <v>8</v>
      </c>
      <c r="D17" s="75" t="s">
        <v>144</v>
      </c>
      <c r="E17" s="75"/>
      <c r="F17" s="75"/>
      <c r="G17" s="75"/>
      <c r="H17" s="75"/>
      <c r="I17" s="75"/>
      <c r="J17" s="75"/>
      <c r="K17" s="75"/>
      <c r="L17" s="75"/>
      <c r="M17" s="45"/>
      <c r="N17" s="45"/>
      <c r="O17" s="47"/>
    </row>
    <row r="18" spans="1:15" x14ac:dyDescent="0.35">
      <c r="A18" s="46"/>
      <c r="B18" s="89"/>
      <c r="C18" s="89"/>
      <c r="D18" s="94" t="s">
        <v>212</v>
      </c>
      <c r="E18" s="75"/>
      <c r="F18" s="75"/>
      <c r="G18" s="75"/>
      <c r="H18" s="75"/>
      <c r="I18" s="75"/>
      <c r="J18" s="75"/>
      <c r="K18" s="75"/>
      <c r="L18" s="75"/>
      <c r="M18" s="45"/>
      <c r="N18" s="45"/>
      <c r="O18" s="47"/>
    </row>
    <row r="19" spans="1:15" ht="62.5" customHeight="1" x14ac:dyDescent="0.35">
      <c r="A19" s="46"/>
      <c r="B19" s="89"/>
      <c r="C19" s="91" t="s">
        <v>9</v>
      </c>
      <c r="D19" s="233" t="s">
        <v>147</v>
      </c>
      <c r="E19" s="220"/>
      <c r="F19" s="220"/>
      <c r="G19" s="220"/>
      <c r="H19" s="220"/>
      <c r="I19" s="220"/>
      <c r="J19" s="220"/>
      <c r="K19" s="220"/>
      <c r="L19" s="75"/>
      <c r="M19" s="45"/>
      <c r="N19" s="45"/>
      <c r="O19" s="47"/>
    </row>
    <row r="20" spans="1:15" ht="48.65" customHeight="1" x14ac:dyDescent="0.35">
      <c r="A20" s="46"/>
      <c r="B20" s="89"/>
      <c r="C20" s="91" t="s">
        <v>10</v>
      </c>
      <c r="D20" s="226" t="s">
        <v>213</v>
      </c>
      <c r="E20" s="220"/>
      <c r="F20" s="220"/>
      <c r="G20" s="220"/>
      <c r="H20" s="220"/>
      <c r="I20" s="220"/>
      <c r="J20" s="220"/>
      <c r="K20" s="220"/>
      <c r="L20" s="220"/>
      <c r="M20" s="45"/>
      <c r="N20" s="45"/>
      <c r="O20" s="47"/>
    </row>
    <row r="21" spans="1:15" ht="50.5" customHeight="1" x14ac:dyDescent="0.35">
      <c r="A21" s="46"/>
      <c r="B21" s="89"/>
      <c r="C21" s="91" t="s">
        <v>11</v>
      </c>
      <c r="D21" s="219" t="s">
        <v>145</v>
      </c>
      <c r="E21" s="220"/>
      <c r="F21" s="220"/>
      <c r="G21" s="220"/>
      <c r="H21" s="220"/>
      <c r="I21" s="220"/>
      <c r="J21" s="220"/>
      <c r="K21" s="220"/>
      <c r="L21" s="220"/>
      <c r="M21" s="45"/>
      <c r="N21" s="45"/>
      <c r="O21" s="47"/>
    </row>
    <row r="22" spans="1:15" ht="19.149999999999999" customHeight="1" x14ac:dyDescent="0.35">
      <c r="A22" s="46"/>
      <c r="B22" s="89"/>
      <c r="C22" s="91" t="s">
        <v>12</v>
      </c>
      <c r="D22" s="219" t="s">
        <v>146</v>
      </c>
      <c r="E22" s="220"/>
      <c r="F22" s="220"/>
      <c r="G22" s="220"/>
      <c r="H22" s="220"/>
      <c r="I22" s="220"/>
      <c r="J22" s="220"/>
      <c r="K22" s="220"/>
      <c r="L22" s="220"/>
      <c r="M22" s="45"/>
      <c r="N22" s="45"/>
      <c r="O22" s="47"/>
    </row>
    <row r="23" spans="1:15" ht="19.149999999999999" customHeight="1" x14ac:dyDescent="0.35">
      <c r="A23" s="46"/>
      <c r="B23" s="89"/>
      <c r="C23" s="91" t="s">
        <v>13</v>
      </c>
      <c r="D23" s="219" t="s">
        <v>148</v>
      </c>
      <c r="E23" s="220"/>
      <c r="F23" s="220"/>
      <c r="G23" s="220"/>
      <c r="H23" s="220"/>
      <c r="I23" s="220"/>
      <c r="J23" s="220"/>
      <c r="K23" s="220"/>
      <c r="L23" s="220"/>
      <c r="M23" s="45"/>
      <c r="N23" s="45"/>
      <c r="O23" s="47"/>
    </row>
    <row r="24" spans="1:15" ht="63.65" customHeight="1" x14ac:dyDescent="0.35">
      <c r="A24" s="46"/>
      <c r="B24" s="95"/>
      <c r="C24" s="96" t="s">
        <v>14</v>
      </c>
      <c r="D24" s="203" t="s">
        <v>149</v>
      </c>
      <c r="E24" s="204"/>
      <c r="F24" s="204"/>
      <c r="G24" s="204"/>
      <c r="H24" s="204"/>
      <c r="I24" s="204"/>
      <c r="J24" s="204"/>
      <c r="K24" s="204"/>
      <c r="L24" s="205"/>
      <c r="M24" s="45"/>
      <c r="N24" s="45"/>
      <c r="O24" s="47"/>
    </row>
    <row r="25" spans="1:15" ht="12.65" customHeight="1" x14ac:dyDescent="0.35">
      <c r="A25" s="46"/>
      <c r="B25" s="89"/>
      <c r="C25" s="91"/>
      <c r="D25" s="92"/>
      <c r="E25" s="92"/>
      <c r="F25" s="92"/>
      <c r="G25" s="92"/>
      <c r="H25" s="92"/>
      <c r="I25" s="92"/>
      <c r="J25" s="92"/>
      <c r="K25" s="92"/>
      <c r="L25" s="92"/>
      <c r="M25" s="45"/>
      <c r="N25" s="45"/>
      <c r="O25" s="47"/>
    </row>
    <row r="26" spans="1:15" ht="16" thickBot="1" x14ac:dyDescent="0.4">
      <c r="A26" s="46"/>
      <c r="B26" s="206" t="s">
        <v>201</v>
      </c>
      <c r="C26" s="207"/>
      <c r="D26" s="207"/>
      <c r="E26" s="207"/>
      <c r="F26" s="207"/>
      <c r="G26" s="207"/>
      <c r="H26" s="207"/>
      <c r="I26" s="207"/>
      <c r="J26" s="207"/>
      <c r="K26" s="208"/>
      <c r="L26" s="82"/>
      <c r="M26" s="45"/>
      <c r="N26" s="45"/>
      <c r="O26" s="47"/>
    </row>
    <row r="27" spans="1:15" ht="62.5" customHeight="1" thickTop="1" x14ac:dyDescent="0.35">
      <c r="A27" s="46"/>
      <c r="B27" s="93"/>
      <c r="C27" s="97" t="s">
        <v>15</v>
      </c>
      <c r="D27" s="209" t="s">
        <v>150</v>
      </c>
      <c r="E27" s="201"/>
      <c r="F27" s="201"/>
      <c r="G27" s="201"/>
      <c r="H27" s="201"/>
      <c r="I27" s="201"/>
      <c r="J27" s="201"/>
      <c r="K27" s="201"/>
      <c r="L27" s="210"/>
      <c r="M27" s="45"/>
      <c r="N27" s="45"/>
      <c r="O27" s="47"/>
    </row>
    <row r="28" spans="1:15" ht="16" thickBot="1" x14ac:dyDescent="0.4">
      <c r="A28" s="46"/>
      <c r="B28" s="211" t="s">
        <v>202</v>
      </c>
      <c r="C28" s="212"/>
      <c r="D28" s="212"/>
      <c r="E28" s="212"/>
      <c r="F28" s="212"/>
      <c r="G28" s="212"/>
      <c r="H28" s="212"/>
      <c r="I28" s="212"/>
      <c r="J28" s="212"/>
      <c r="K28" s="213"/>
      <c r="L28" s="75"/>
      <c r="M28" s="45"/>
      <c r="N28" s="45"/>
      <c r="O28" s="47"/>
    </row>
    <row r="29" spans="1:15" ht="16" thickTop="1" x14ac:dyDescent="0.35">
      <c r="A29" s="46"/>
      <c r="B29" s="93"/>
      <c r="C29" s="93" t="s">
        <v>5</v>
      </c>
      <c r="D29" s="214" t="s">
        <v>196</v>
      </c>
      <c r="E29" s="215"/>
      <c r="F29" s="215"/>
      <c r="G29" s="215"/>
      <c r="H29" s="215"/>
      <c r="I29" s="215"/>
      <c r="J29" s="215"/>
      <c r="K29" s="215"/>
      <c r="L29" s="216"/>
      <c r="M29" s="45"/>
      <c r="N29" s="45"/>
      <c r="O29" s="47"/>
    </row>
    <row r="30" spans="1:15" ht="31.9" customHeight="1" x14ac:dyDescent="0.35">
      <c r="A30" s="46"/>
      <c r="B30" s="93"/>
      <c r="C30" s="89"/>
      <c r="D30" s="217"/>
      <c r="E30" s="201"/>
      <c r="F30" s="201"/>
      <c r="G30" s="201"/>
      <c r="H30" s="201"/>
      <c r="I30" s="201"/>
      <c r="J30" s="201"/>
      <c r="K30" s="201"/>
      <c r="L30" s="218"/>
      <c r="M30" s="45"/>
      <c r="N30" s="45"/>
      <c r="O30" s="47"/>
    </row>
    <row r="31" spans="1:15" x14ac:dyDescent="0.35">
      <c r="A31" s="46"/>
      <c r="B31" s="93"/>
      <c r="C31" s="89"/>
      <c r="D31" s="92"/>
      <c r="E31" s="92"/>
      <c r="F31" s="92"/>
      <c r="G31" s="92"/>
      <c r="H31" s="92"/>
      <c r="I31" s="92"/>
      <c r="J31" s="92"/>
      <c r="K31" s="92"/>
      <c r="L31" s="75"/>
      <c r="M31" s="45"/>
      <c r="N31" s="45"/>
      <c r="O31" s="47"/>
    </row>
    <row r="32" spans="1:15" ht="16" thickBot="1" x14ac:dyDescent="0.4">
      <c r="A32" s="46"/>
      <c r="B32" s="211" t="s">
        <v>203</v>
      </c>
      <c r="C32" s="212"/>
      <c r="D32" s="212"/>
      <c r="E32" s="212"/>
      <c r="F32" s="212"/>
      <c r="G32" s="212"/>
      <c r="H32" s="212"/>
      <c r="I32" s="212"/>
      <c r="J32" s="212"/>
      <c r="K32" s="213"/>
      <c r="L32" s="98"/>
      <c r="M32" s="45"/>
      <c r="N32" s="45"/>
      <c r="O32" s="47"/>
    </row>
    <row r="33" spans="1:15" ht="68.5" customHeight="1" thickTop="1" x14ac:dyDescent="0.35">
      <c r="A33" s="46"/>
      <c r="B33" s="81"/>
      <c r="C33" s="99" t="s">
        <v>5</v>
      </c>
      <c r="D33" s="200" t="s">
        <v>195</v>
      </c>
      <c r="E33" s="201"/>
      <c r="F33" s="201"/>
      <c r="G33" s="201"/>
      <c r="H33" s="201"/>
      <c r="I33" s="201"/>
      <c r="J33" s="201"/>
      <c r="K33" s="201"/>
      <c r="L33" s="202"/>
      <c r="M33" s="45"/>
      <c r="N33" s="45"/>
      <c r="O33" s="47"/>
    </row>
    <row r="34" spans="1:15" x14ac:dyDescent="0.35">
      <c r="A34" s="46"/>
      <c r="B34" s="93"/>
      <c r="C34" s="78"/>
      <c r="D34" s="75"/>
      <c r="E34" s="75"/>
      <c r="F34" s="75"/>
      <c r="G34" s="75"/>
      <c r="H34" s="75"/>
      <c r="I34" s="75"/>
      <c r="J34" s="75"/>
      <c r="K34" s="75"/>
      <c r="L34" s="75"/>
      <c r="M34" s="45"/>
      <c r="N34" s="45"/>
      <c r="O34" s="47"/>
    </row>
    <row r="35" spans="1:15" x14ac:dyDescent="0.35">
      <c r="A35" s="46"/>
      <c r="B35" s="93"/>
      <c r="C35" s="78"/>
      <c r="D35" s="75"/>
      <c r="E35" s="75"/>
      <c r="F35" s="75"/>
      <c r="G35" s="75"/>
      <c r="H35" s="75"/>
      <c r="I35" s="75"/>
      <c r="J35" s="75"/>
      <c r="K35" s="75"/>
      <c r="L35" s="75"/>
      <c r="M35" s="45"/>
      <c r="N35" s="45"/>
      <c r="O35" s="47"/>
    </row>
    <row r="36" spans="1:15" x14ac:dyDescent="0.35">
      <c r="A36" s="46"/>
      <c r="B36" s="93"/>
      <c r="C36" s="78"/>
      <c r="D36" s="75"/>
      <c r="E36" s="75"/>
      <c r="F36" s="75"/>
      <c r="G36" s="75"/>
      <c r="H36" s="75"/>
      <c r="I36" s="75"/>
      <c r="J36" s="75"/>
      <c r="K36" s="75"/>
      <c r="L36" s="75"/>
      <c r="M36" s="45"/>
      <c r="N36" s="45"/>
      <c r="O36" s="47"/>
    </row>
    <row r="37" spans="1:15" x14ac:dyDescent="0.35">
      <c r="A37" s="46"/>
      <c r="B37" s="93"/>
      <c r="C37" s="75"/>
      <c r="D37" s="75"/>
      <c r="E37" s="75"/>
      <c r="F37" s="75"/>
      <c r="G37" s="75"/>
      <c r="H37" s="75"/>
      <c r="I37" s="75"/>
      <c r="J37" s="75"/>
      <c r="K37" s="75"/>
      <c r="L37" s="75"/>
      <c r="M37" s="45"/>
      <c r="N37" s="45"/>
      <c r="O37" s="47"/>
    </row>
    <row r="38" spans="1:15" x14ac:dyDescent="0.35">
      <c r="A38" s="46"/>
      <c r="B38" s="93"/>
      <c r="C38" s="78"/>
      <c r="D38" s="75"/>
      <c r="E38" s="75"/>
      <c r="F38" s="75"/>
      <c r="G38" s="75"/>
      <c r="H38" s="75"/>
      <c r="I38" s="75"/>
      <c r="J38" s="75"/>
      <c r="K38" s="75"/>
      <c r="L38" s="75"/>
      <c r="M38" s="45"/>
      <c r="N38" s="45"/>
      <c r="O38" s="47"/>
    </row>
    <row r="39" spans="1:15" x14ac:dyDescent="0.35">
      <c r="A39" s="46"/>
      <c r="B39" s="93"/>
      <c r="C39" s="75"/>
      <c r="D39" s="75"/>
      <c r="E39" s="75"/>
      <c r="F39" s="75"/>
      <c r="G39" s="75"/>
      <c r="H39" s="75"/>
      <c r="I39" s="75"/>
      <c r="J39" s="75"/>
      <c r="K39" s="75"/>
      <c r="L39" s="75"/>
      <c r="M39" s="45"/>
      <c r="N39" s="45"/>
      <c r="O39" s="47"/>
    </row>
    <row r="40" spans="1:15" x14ac:dyDescent="0.35">
      <c r="A40" s="46"/>
      <c r="B40" s="93"/>
      <c r="C40" s="78"/>
      <c r="D40" s="75"/>
      <c r="E40" s="75"/>
      <c r="F40" s="75"/>
      <c r="G40" s="75"/>
      <c r="H40" s="75"/>
      <c r="I40" s="75"/>
      <c r="J40" s="75"/>
      <c r="K40" s="75"/>
      <c r="L40" s="75"/>
      <c r="M40" s="45"/>
      <c r="N40" s="45"/>
      <c r="O40" s="47"/>
    </row>
    <row r="41" spans="1:15" x14ac:dyDescent="0.35">
      <c r="A41" s="46"/>
      <c r="B41" s="93"/>
      <c r="C41" s="75"/>
      <c r="D41" s="75"/>
      <c r="E41" s="75"/>
      <c r="F41" s="75"/>
      <c r="G41" s="75"/>
      <c r="H41" s="75"/>
      <c r="I41" s="75"/>
      <c r="J41" s="75"/>
      <c r="K41" s="75"/>
      <c r="L41" s="75"/>
      <c r="M41" s="45"/>
      <c r="N41" s="45"/>
      <c r="O41" s="47"/>
    </row>
    <row r="42" spans="1:15" x14ac:dyDescent="0.35">
      <c r="A42" s="46"/>
      <c r="B42" s="93"/>
      <c r="C42" s="78"/>
      <c r="D42" s="75"/>
      <c r="E42" s="75"/>
      <c r="F42" s="75"/>
      <c r="G42" s="75"/>
      <c r="H42" s="75"/>
      <c r="I42" s="75"/>
      <c r="J42" s="75"/>
      <c r="K42" s="75"/>
      <c r="L42" s="75"/>
      <c r="M42" s="45"/>
      <c r="N42" s="45"/>
      <c r="O42" s="47"/>
    </row>
    <row r="43" spans="1:15" x14ac:dyDescent="0.35">
      <c r="A43" s="46"/>
      <c r="B43" s="89"/>
      <c r="C43" s="75"/>
      <c r="D43" s="75"/>
      <c r="E43" s="75"/>
      <c r="F43" s="75"/>
      <c r="G43" s="75"/>
      <c r="H43" s="75"/>
      <c r="I43" s="75"/>
      <c r="J43" s="75"/>
      <c r="K43" s="75"/>
      <c r="L43" s="75"/>
      <c r="M43" s="45"/>
      <c r="N43" s="45"/>
      <c r="O43" s="47"/>
    </row>
    <row r="44" spans="1:15" x14ac:dyDescent="0.35">
      <c r="A44" s="46"/>
      <c r="B44" s="89"/>
      <c r="C44" s="75"/>
      <c r="D44" s="75"/>
      <c r="E44" s="75"/>
      <c r="F44" s="75"/>
      <c r="G44" s="75"/>
      <c r="H44" s="75"/>
      <c r="I44" s="75"/>
      <c r="J44" s="75"/>
      <c r="K44" s="75"/>
      <c r="L44" s="75"/>
      <c r="M44" s="45"/>
      <c r="N44" s="45"/>
      <c r="O44" s="47"/>
    </row>
    <row r="45" spans="1:15" x14ac:dyDescent="0.35">
      <c r="A45" s="46"/>
      <c r="B45" s="89"/>
      <c r="C45" s="75"/>
      <c r="D45" s="75"/>
      <c r="E45" s="75"/>
      <c r="F45" s="75"/>
      <c r="G45" s="75"/>
      <c r="H45" s="75"/>
      <c r="I45" s="75"/>
      <c r="J45" s="75"/>
      <c r="K45" s="75"/>
      <c r="L45" s="75"/>
      <c r="M45" s="45"/>
      <c r="N45" s="45"/>
      <c r="O45" s="47"/>
    </row>
    <row r="46" spans="1:15" x14ac:dyDescent="0.35">
      <c r="A46" s="46"/>
      <c r="B46" s="75"/>
      <c r="C46" s="78"/>
      <c r="D46" s="75"/>
      <c r="E46" s="75"/>
      <c r="F46" s="75"/>
      <c r="G46" s="75"/>
      <c r="H46" s="75"/>
      <c r="I46" s="75"/>
      <c r="J46" s="75"/>
      <c r="K46" s="75"/>
      <c r="L46" s="75"/>
      <c r="M46" s="45"/>
      <c r="N46" s="45"/>
      <c r="O46" s="47"/>
    </row>
    <row r="47" spans="1:15" x14ac:dyDescent="0.35">
      <c r="A47" s="46"/>
      <c r="B47" s="89"/>
      <c r="C47" s="75"/>
      <c r="D47" s="75"/>
      <c r="E47" s="75"/>
      <c r="F47" s="75"/>
      <c r="G47" s="75"/>
      <c r="H47" s="75"/>
      <c r="I47" s="75"/>
      <c r="J47" s="75"/>
      <c r="K47" s="75"/>
      <c r="L47" s="75"/>
      <c r="M47" s="45"/>
      <c r="N47" s="45"/>
      <c r="O47" s="47"/>
    </row>
    <row r="48" spans="1:15" x14ac:dyDescent="0.35">
      <c r="A48" s="46"/>
      <c r="B48" s="89"/>
      <c r="C48" s="75"/>
      <c r="D48" s="75"/>
      <c r="E48" s="75"/>
      <c r="F48" s="75"/>
      <c r="G48" s="75"/>
      <c r="H48" s="75"/>
      <c r="I48" s="75"/>
      <c r="J48" s="75"/>
      <c r="K48" s="75"/>
      <c r="L48" s="75"/>
      <c r="M48" s="45"/>
      <c r="N48" s="45"/>
      <c r="O48" s="47"/>
    </row>
    <row r="49" spans="1:15" x14ac:dyDescent="0.35">
      <c r="A49" s="46"/>
      <c r="B49" s="89"/>
      <c r="C49" s="78"/>
      <c r="D49" s="75"/>
      <c r="E49" s="75"/>
      <c r="F49" s="75"/>
      <c r="G49" s="75"/>
      <c r="H49" s="75"/>
      <c r="I49" s="75"/>
      <c r="J49" s="75"/>
      <c r="K49" s="75"/>
      <c r="L49" s="75"/>
      <c r="M49" s="45"/>
      <c r="N49" s="45"/>
      <c r="O49" s="47"/>
    </row>
    <row r="50" spans="1:15" x14ac:dyDescent="0.35">
      <c r="A50" s="46"/>
      <c r="B50" s="89"/>
      <c r="C50" s="75"/>
      <c r="D50" s="75"/>
      <c r="E50" s="75"/>
      <c r="F50" s="75"/>
      <c r="G50" s="75"/>
      <c r="H50" s="75"/>
      <c r="I50" s="75"/>
      <c r="J50" s="75"/>
      <c r="K50" s="75"/>
      <c r="L50" s="75"/>
      <c r="M50" s="45"/>
      <c r="N50" s="45"/>
      <c r="O50" s="47"/>
    </row>
    <row r="51" spans="1:15" x14ac:dyDescent="0.35">
      <c r="A51" s="46"/>
      <c r="B51" s="89"/>
      <c r="C51" s="75"/>
      <c r="D51" s="75"/>
      <c r="E51" s="75"/>
      <c r="F51" s="75"/>
      <c r="G51" s="75"/>
      <c r="H51" s="75"/>
      <c r="I51" s="75"/>
      <c r="J51" s="75"/>
      <c r="K51" s="75"/>
      <c r="L51" s="75"/>
      <c r="M51" s="45"/>
      <c r="N51" s="45"/>
      <c r="O51" s="47"/>
    </row>
    <row r="52" spans="1:15" x14ac:dyDescent="0.35">
      <c r="A52" s="46"/>
      <c r="B52" s="89"/>
      <c r="C52" s="75"/>
      <c r="D52" s="75"/>
      <c r="E52" s="75"/>
      <c r="F52" s="75"/>
      <c r="G52" s="75"/>
      <c r="H52" s="75"/>
      <c r="I52" s="75"/>
      <c r="J52" s="75"/>
      <c r="K52" s="75"/>
      <c r="L52" s="75"/>
      <c r="M52" s="45"/>
      <c r="N52" s="45"/>
      <c r="O52" s="47"/>
    </row>
    <row r="53" spans="1:15" x14ac:dyDescent="0.35">
      <c r="A53" s="46"/>
      <c r="B53" s="89"/>
      <c r="C53" s="75"/>
      <c r="D53" s="75"/>
      <c r="E53" s="75"/>
      <c r="F53" s="75"/>
      <c r="G53" s="75"/>
      <c r="H53" s="75"/>
      <c r="I53" s="75"/>
      <c r="J53" s="75"/>
      <c r="K53" s="75"/>
      <c r="L53" s="75"/>
      <c r="M53" s="45"/>
      <c r="N53" s="45"/>
      <c r="O53" s="47"/>
    </row>
    <row r="54" spans="1:15" x14ac:dyDescent="0.35">
      <c r="A54" s="46"/>
      <c r="B54" s="89"/>
      <c r="C54" s="75"/>
      <c r="D54" s="75"/>
      <c r="E54" s="75"/>
      <c r="F54" s="75"/>
      <c r="G54" s="75"/>
      <c r="H54" s="75"/>
      <c r="I54" s="75"/>
      <c r="J54" s="75"/>
      <c r="K54" s="75"/>
      <c r="L54" s="75"/>
      <c r="M54" s="45"/>
      <c r="N54" s="45"/>
      <c r="O54" s="47"/>
    </row>
    <row r="55" spans="1:15" x14ac:dyDescent="0.35">
      <c r="A55" s="46"/>
      <c r="B55" s="89"/>
      <c r="C55" s="75"/>
      <c r="D55" s="75"/>
      <c r="E55" s="75"/>
      <c r="F55" s="75"/>
      <c r="G55" s="75"/>
      <c r="H55" s="75"/>
      <c r="I55" s="75"/>
      <c r="J55" s="75"/>
      <c r="K55" s="75"/>
      <c r="L55" s="75"/>
      <c r="M55" s="45"/>
      <c r="N55" s="45"/>
      <c r="O55" s="47"/>
    </row>
    <row r="56" spans="1:15" x14ac:dyDescent="0.35">
      <c r="A56" s="46"/>
      <c r="B56" s="89"/>
      <c r="C56" s="75"/>
      <c r="D56" s="75"/>
      <c r="E56" s="75"/>
      <c r="F56" s="75"/>
      <c r="G56" s="75"/>
      <c r="H56" s="75"/>
      <c r="I56" s="75"/>
      <c r="J56" s="75"/>
      <c r="K56" s="75"/>
      <c r="L56" s="75"/>
      <c r="M56" s="45"/>
      <c r="N56" s="45"/>
      <c r="O56" s="47"/>
    </row>
    <row r="57" spans="1:15" x14ac:dyDescent="0.35">
      <c r="A57" s="46"/>
      <c r="B57" s="89"/>
      <c r="C57" s="75"/>
      <c r="D57" s="75"/>
      <c r="E57" s="75"/>
      <c r="F57" s="75"/>
      <c r="G57" s="75"/>
      <c r="H57" s="75"/>
      <c r="I57" s="75"/>
      <c r="J57" s="75"/>
      <c r="K57" s="75"/>
      <c r="L57" s="75"/>
      <c r="M57" s="45"/>
      <c r="N57" s="45"/>
      <c r="O57" s="47"/>
    </row>
    <row r="58" spans="1:15" x14ac:dyDescent="0.35">
      <c r="A58" s="46"/>
      <c r="B58" s="89"/>
      <c r="C58" s="75"/>
      <c r="D58" s="75"/>
      <c r="E58" s="75"/>
      <c r="F58" s="75"/>
      <c r="G58" s="75"/>
      <c r="H58" s="75"/>
      <c r="I58" s="75"/>
      <c r="J58" s="75"/>
      <c r="K58" s="75"/>
      <c r="L58" s="75"/>
      <c r="M58" s="45"/>
      <c r="N58" s="45"/>
      <c r="O58" s="47"/>
    </row>
    <row r="59" spans="1:15" x14ac:dyDescent="0.35">
      <c r="A59" s="46"/>
      <c r="B59" s="89"/>
      <c r="C59" s="75"/>
      <c r="D59" s="75"/>
      <c r="E59" s="75"/>
      <c r="F59" s="75"/>
      <c r="G59" s="75"/>
      <c r="H59" s="75"/>
      <c r="I59" s="75"/>
      <c r="J59" s="75"/>
      <c r="K59" s="75"/>
      <c r="L59" s="75"/>
      <c r="M59" s="45"/>
      <c r="N59" s="45"/>
      <c r="O59" s="47"/>
    </row>
    <row r="60" spans="1:15" x14ac:dyDescent="0.35">
      <c r="A60" s="46"/>
      <c r="B60" s="89"/>
      <c r="C60" s="75"/>
      <c r="D60" s="75"/>
      <c r="E60" s="75"/>
      <c r="F60" s="75"/>
      <c r="G60" s="75"/>
      <c r="H60" s="75"/>
      <c r="I60" s="75"/>
      <c r="J60" s="75"/>
      <c r="K60" s="75"/>
      <c r="L60" s="75"/>
      <c r="M60" s="45"/>
      <c r="N60" s="45"/>
      <c r="O60" s="47"/>
    </row>
    <row r="61" spans="1:15" x14ac:dyDescent="0.35">
      <c r="A61" s="46"/>
      <c r="B61" s="89"/>
      <c r="C61" s="75"/>
      <c r="D61" s="75"/>
      <c r="E61" s="75"/>
      <c r="F61" s="75"/>
      <c r="G61" s="75"/>
      <c r="H61" s="75"/>
      <c r="I61" s="75"/>
      <c r="J61" s="75"/>
      <c r="K61" s="75"/>
      <c r="L61" s="75"/>
      <c r="M61" s="45"/>
      <c r="N61" s="45"/>
      <c r="O61" s="47"/>
    </row>
    <row r="62" spans="1:15" x14ac:dyDescent="0.35">
      <c r="A62" s="46"/>
      <c r="B62" s="89"/>
      <c r="C62" s="75"/>
      <c r="D62" s="75"/>
      <c r="E62" s="75"/>
      <c r="F62" s="75"/>
      <c r="G62" s="75"/>
      <c r="H62" s="75"/>
      <c r="I62" s="75"/>
      <c r="J62" s="75"/>
      <c r="K62" s="75"/>
      <c r="L62" s="75"/>
      <c r="M62" s="45"/>
      <c r="N62" s="45"/>
      <c r="O62" s="47"/>
    </row>
    <row r="63" spans="1:15" x14ac:dyDescent="0.35">
      <c r="A63" s="46"/>
      <c r="B63" s="89"/>
      <c r="C63" s="75"/>
      <c r="D63" s="75"/>
      <c r="E63" s="75"/>
      <c r="F63" s="75"/>
      <c r="G63" s="75"/>
      <c r="H63" s="75"/>
      <c r="I63" s="75"/>
      <c r="J63" s="75"/>
      <c r="K63" s="75"/>
      <c r="L63" s="75"/>
      <c r="M63" s="45"/>
      <c r="N63" s="45"/>
      <c r="O63" s="47"/>
    </row>
    <row r="64" spans="1:15" x14ac:dyDescent="0.35">
      <c r="A64" s="46"/>
      <c r="B64" s="89"/>
      <c r="C64" s="75"/>
      <c r="D64" s="75"/>
      <c r="E64" s="75"/>
      <c r="F64" s="75"/>
      <c r="G64" s="75"/>
      <c r="H64" s="75"/>
      <c r="I64" s="75"/>
      <c r="J64" s="75"/>
      <c r="K64" s="75"/>
      <c r="L64" s="75"/>
      <c r="M64" s="45"/>
      <c r="N64" s="45"/>
      <c r="O64" s="47"/>
    </row>
    <row r="65" spans="1:15" x14ac:dyDescent="0.35">
      <c r="A65" s="46"/>
      <c r="B65" s="89"/>
      <c r="C65" s="75"/>
      <c r="D65" s="75"/>
      <c r="E65" s="75"/>
      <c r="F65" s="75"/>
      <c r="G65" s="75"/>
      <c r="H65" s="75"/>
      <c r="I65" s="75"/>
      <c r="J65" s="75"/>
      <c r="K65" s="75"/>
      <c r="L65" s="75"/>
      <c r="M65" s="45"/>
      <c r="N65" s="45"/>
      <c r="O65" s="47"/>
    </row>
    <row r="66" spans="1:15" x14ac:dyDescent="0.35">
      <c r="A66" s="46"/>
      <c r="B66" s="89"/>
      <c r="C66" s="75"/>
      <c r="D66" s="75"/>
      <c r="E66" s="75"/>
      <c r="F66" s="75"/>
      <c r="G66" s="75"/>
      <c r="H66" s="75"/>
      <c r="I66" s="75"/>
      <c r="J66" s="75"/>
      <c r="K66" s="75"/>
      <c r="L66" s="75"/>
      <c r="M66" s="45"/>
      <c r="N66" s="45"/>
      <c r="O66" s="47"/>
    </row>
    <row r="67" spans="1:15" x14ac:dyDescent="0.35">
      <c r="A67" s="46"/>
      <c r="B67" s="49"/>
      <c r="C67" s="45"/>
      <c r="D67" s="45"/>
      <c r="E67" s="45"/>
      <c r="F67" s="45"/>
      <c r="G67" s="45"/>
      <c r="H67" s="45"/>
      <c r="I67" s="45"/>
      <c r="J67" s="45"/>
      <c r="K67" s="45"/>
      <c r="L67" s="45"/>
      <c r="M67" s="45"/>
      <c r="N67" s="45"/>
      <c r="O67" s="47"/>
    </row>
    <row r="68" spans="1:15" x14ac:dyDescent="0.35">
      <c r="A68" s="46"/>
      <c r="B68" s="49"/>
      <c r="C68" s="45"/>
      <c r="D68" s="45"/>
      <c r="E68" s="45"/>
      <c r="F68" s="45"/>
      <c r="G68" s="45"/>
      <c r="H68" s="45"/>
      <c r="I68" s="45"/>
      <c r="J68" s="45"/>
      <c r="K68" s="45"/>
      <c r="L68" s="45"/>
      <c r="M68" s="45"/>
      <c r="N68" s="45"/>
      <c r="O68" s="47"/>
    </row>
    <row r="69" spans="1:15" x14ac:dyDescent="0.35">
      <c r="A69" s="46"/>
      <c r="B69" s="49"/>
      <c r="C69" s="45"/>
      <c r="D69" s="45"/>
      <c r="E69" s="45"/>
      <c r="F69" s="45"/>
      <c r="G69" s="45"/>
      <c r="H69" s="45"/>
      <c r="I69" s="45"/>
      <c r="J69" s="45"/>
      <c r="K69" s="45"/>
      <c r="L69" s="45"/>
      <c r="M69" s="45"/>
      <c r="N69" s="45"/>
      <c r="O69" s="47"/>
    </row>
    <row r="70" spans="1:15" x14ac:dyDescent="0.35">
      <c r="A70" s="46"/>
      <c r="B70" s="49"/>
      <c r="C70" s="45"/>
      <c r="D70" s="45"/>
      <c r="E70" s="45"/>
      <c r="F70" s="45"/>
      <c r="G70" s="45"/>
      <c r="H70" s="45"/>
      <c r="I70" s="45"/>
      <c r="J70" s="45"/>
      <c r="K70" s="45"/>
      <c r="L70" s="45"/>
      <c r="M70" s="45"/>
      <c r="N70" s="45"/>
      <c r="O70" s="47"/>
    </row>
    <row r="71" spans="1:15" x14ac:dyDescent="0.35">
      <c r="A71" s="46"/>
      <c r="B71" s="49"/>
      <c r="C71" s="45"/>
      <c r="D71" s="45"/>
      <c r="E71" s="45"/>
      <c r="F71" s="45"/>
      <c r="G71" s="45"/>
      <c r="H71" s="45"/>
      <c r="I71" s="45"/>
      <c r="J71" s="45"/>
      <c r="K71" s="45"/>
      <c r="L71" s="45"/>
      <c r="M71" s="45"/>
      <c r="N71" s="45"/>
      <c r="O71" s="47"/>
    </row>
    <row r="72" spans="1:15" x14ac:dyDescent="0.35">
      <c r="A72" s="46"/>
      <c r="B72" s="49"/>
      <c r="C72" s="45"/>
      <c r="D72" s="45"/>
      <c r="E72" s="45"/>
      <c r="F72" s="45"/>
      <c r="G72" s="45"/>
      <c r="H72" s="45"/>
      <c r="I72" s="45"/>
      <c r="J72" s="45"/>
      <c r="K72" s="45"/>
      <c r="L72" s="45"/>
      <c r="M72" s="45"/>
      <c r="N72" s="45"/>
      <c r="O72" s="47"/>
    </row>
    <row r="73" spans="1:15" x14ac:dyDescent="0.35">
      <c r="A73" s="50"/>
      <c r="B73" s="51"/>
      <c r="C73" s="52"/>
      <c r="D73" s="52"/>
      <c r="E73" s="52"/>
      <c r="F73" s="52"/>
      <c r="G73" s="52"/>
      <c r="H73" s="52"/>
      <c r="I73" s="52"/>
      <c r="J73" s="52"/>
      <c r="K73" s="52"/>
      <c r="L73" s="52"/>
      <c r="M73" s="52"/>
      <c r="N73" s="52"/>
      <c r="O73" s="53"/>
    </row>
  </sheetData>
  <sheetProtection algorithmName="SHA-512" hashValue="H4Fs19Hwq3DJhs7a1tEKWtvrKBGkwa+p96D0zRghTJafrJX6aBgWnhZDMxKNjtpm/WAqBSlEY9fy1XYJChdexg==" saltValue="B2nNeamHfJzLhMwF6wIdFg==" spinCount="100000" sheet="1" objects="1" scenarios="1"/>
  <mergeCells count="25">
    <mergeCell ref="B1:K1"/>
    <mergeCell ref="B12:K12"/>
    <mergeCell ref="B13:K13"/>
    <mergeCell ref="D16:K16"/>
    <mergeCell ref="D19:K19"/>
    <mergeCell ref="B2:K2"/>
    <mergeCell ref="F4:O4"/>
    <mergeCell ref="C4:E4"/>
    <mergeCell ref="C5:E5"/>
    <mergeCell ref="B7:E7"/>
    <mergeCell ref="D23:L23"/>
    <mergeCell ref="C10:E10"/>
    <mergeCell ref="C8:E8"/>
    <mergeCell ref="C9:E9"/>
    <mergeCell ref="B3:K3"/>
    <mergeCell ref="D20:L20"/>
    <mergeCell ref="D21:L21"/>
    <mergeCell ref="D22:L22"/>
    <mergeCell ref="D33:L33"/>
    <mergeCell ref="D24:L24"/>
    <mergeCell ref="B26:K26"/>
    <mergeCell ref="D27:L27"/>
    <mergeCell ref="B28:K28"/>
    <mergeCell ref="B32:K32"/>
    <mergeCell ref="D29:L30"/>
  </mergeCells>
  <pageMargins left="0.7" right="0.7" top="0.75" bottom="0.75" header="0.3" footer="0.3"/>
  <pageSetup orientation="portrait" horizontalDpi="1200" verticalDpi="1200"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17649A-518C-4C4B-828B-FCAD574E9E6F}">
  <sheetPr>
    <tabColor rgb="FF00B050"/>
  </sheetPr>
  <dimension ref="A1:W101"/>
  <sheetViews>
    <sheetView showGridLines="0" zoomScale="96" zoomScaleNormal="96" workbookViewId="0">
      <selection activeCell="C51" sqref="C51"/>
    </sheetView>
  </sheetViews>
  <sheetFormatPr defaultColWidth="12.5" defaultRowHeight="15.5" outlineLevelRow="1" x14ac:dyDescent="0.35"/>
  <cols>
    <col min="1" max="1" width="5.5" style="4" customWidth="1"/>
    <col min="2" max="2" width="52.75" style="4" customWidth="1"/>
    <col min="3" max="3" width="12.25" style="4" customWidth="1"/>
    <col min="4" max="4" width="19.25" style="4" customWidth="1"/>
    <col min="5" max="5" width="14.5" style="37" bestFit="1" customWidth="1"/>
    <col min="6" max="6" width="17.25" style="21" customWidth="1"/>
    <col min="7" max="7" width="16.75" style="21" customWidth="1"/>
    <col min="8" max="10" width="14.25" style="21" customWidth="1"/>
    <col min="11" max="11" width="2.75" style="4" customWidth="1"/>
    <col min="12" max="12" width="33.75" style="4" customWidth="1"/>
    <col min="13" max="16384" width="12.5" style="4"/>
  </cols>
  <sheetData>
    <row r="1" spans="1:22" x14ac:dyDescent="0.35">
      <c r="A1" s="1"/>
      <c r="B1" s="1"/>
      <c r="C1" s="1"/>
      <c r="D1" s="1"/>
      <c r="E1" s="2"/>
      <c r="F1" s="3"/>
      <c r="G1" s="3"/>
      <c r="H1" s="3"/>
      <c r="I1" s="3"/>
      <c r="J1" s="3"/>
      <c r="K1" s="1"/>
      <c r="L1" s="1"/>
      <c r="M1" s="1"/>
      <c r="N1" s="1"/>
      <c r="O1" s="1"/>
      <c r="P1" s="1"/>
      <c r="Q1" s="1"/>
      <c r="R1" s="1"/>
      <c r="S1" s="1"/>
      <c r="T1" s="1"/>
      <c r="U1" s="1"/>
      <c r="V1" s="1"/>
    </row>
    <row r="2" spans="1:22" ht="18.5" x14ac:dyDescent="0.45">
      <c r="A2" s="1"/>
      <c r="B2" s="242" t="s">
        <v>16</v>
      </c>
      <c r="C2" s="242"/>
      <c r="D2" s="242"/>
      <c r="E2" s="242"/>
      <c r="F2" s="242"/>
      <c r="G2" s="242"/>
      <c r="H2" s="242"/>
      <c r="I2" s="242"/>
      <c r="J2" s="242"/>
      <c r="K2" s="242"/>
      <c r="L2" s="5" t="s">
        <v>17</v>
      </c>
      <c r="M2" s="54">
        <v>1</v>
      </c>
      <c r="N2" s="1"/>
      <c r="O2" s="1"/>
      <c r="P2" s="1"/>
      <c r="Q2" s="1"/>
      <c r="R2" s="1"/>
      <c r="S2" s="1"/>
      <c r="T2" s="1"/>
      <c r="U2" s="1"/>
      <c r="V2" s="1"/>
    </row>
    <row r="3" spans="1:22" x14ac:dyDescent="0.35">
      <c r="A3" s="1"/>
      <c r="B3" s="243" t="s">
        <v>18</v>
      </c>
      <c r="C3" s="243"/>
      <c r="D3" s="243"/>
      <c r="E3" s="243"/>
      <c r="F3" s="243"/>
      <c r="G3" s="243"/>
      <c r="H3" s="243"/>
      <c r="I3" s="243"/>
      <c r="J3" s="243"/>
      <c r="K3" s="243"/>
      <c r="L3" s="1"/>
      <c r="M3" s="1"/>
      <c r="N3" s="1"/>
      <c r="O3" s="1"/>
      <c r="P3" s="1"/>
      <c r="Q3" s="1"/>
      <c r="R3" s="1"/>
      <c r="S3" s="1"/>
      <c r="T3" s="1"/>
      <c r="U3" s="1"/>
      <c r="V3" s="1"/>
    </row>
    <row r="4" spans="1:22" x14ac:dyDescent="0.35">
      <c r="A4" s="1"/>
      <c r="B4" s="1"/>
      <c r="C4" s="1"/>
      <c r="D4" s="1"/>
      <c r="E4" s="2"/>
      <c r="F4" s="3"/>
      <c r="G4" s="3"/>
      <c r="H4" s="3"/>
      <c r="I4" s="3"/>
      <c r="J4" s="3"/>
      <c r="K4" s="1"/>
      <c r="L4" s="1"/>
      <c r="M4" s="1"/>
      <c r="N4" s="1"/>
      <c r="O4" s="1"/>
      <c r="P4" s="1"/>
      <c r="Q4" s="1"/>
      <c r="R4" s="1"/>
      <c r="S4" s="1"/>
      <c r="T4" s="1"/>
      <c r="U4" s="1"/>
      <c r="V4" s="1"/>
    </row>
    <row r="5" spans="1:22" x14ac:dyDescent="0.35">
      <c r="A5" s="1"/>
      <c r="B5" s="1"/>
      <c r="C5" s="1"/>
      <c r="D5" s="1"/>
      <c r="E5" s="2"/>
      <c r="F5" s="3"/>
      <c r="G5" s="3"/>
      <c r="H5" s="3"/>
      <c r="I5" s="3"/>
      <c r="J5" s="3"/>
      <c r="K5" s="1"/>
      <c r="L5" s="1"/>
      <c r="M5" s="1"/>
      <c r="N5" s="1"/>
      <c r="O5" s="1"/>
      <c r="P5" s="1"/>
      <c r="Q5" s="1"/>
      <c r="R5" s="1"/>
      <c r="S5" s="1"/>
      <c r="T5" s="1"/>
      <c r="U5" s="1"/>
      <c r="V5" s="1"/>
    </row>
    <row r="6" spans="1:22" x14ac:dyDescent="0.35">
      <c r="A6" s="1"/>
      <c r="B6" s="1"/>
      <c r="C6" s="1"/>
      <c r="D6" s="1"/>
      <c r="E6" s="2"/>
      <c r="F6" s="3"/>
      <c r="G6" s="3"/>
      <c r="H6" s="3"/>
      <c r="I6" s="3"/>
      <c r="J6" s="3"/>
      <c r="K6" s="1"/>
      <c r="L6" s="1"/>
      <c r="M6" s="1"/>
      <c r="N6" s="1"/>
      <c r="O6" s="1"/>
      <c r="P6" s="1"/>
      <c r="Q6" s="1"/>
      <c r="R6" s="1"/>
      <c r="S6" s="1"/>
      <c r="T6" s="1"/>
      <c r="U6" s="1"/>
      <c r="V6" s="1"/>
    </row>
    <row r="7" spans="1:22" x14ac:dyDescent="0.35">
      <c r="A7" s="1"/>
      <c r="B7" s="7" t="s">
        <v>19</v>
      </c>
      <c r="C7" s="69"/>
      <c r="D7" s="7"/>
      <c r="E7" s="9"/>
      <c r="F7" s="8"/>
      <c r="G7" s="8"/>
      <c r="H7" s="8"/>
      <c r="I7" s="8"/>
      <c r="J7" s="8"/>
      <c r="K7" s="8"/>
      <c r="L7" s="8"/>
      <c r="M7" s="8"/>
      <c r="N7" s="1"/>
      <c r="O7" s="1"/>
      <c r="P7" s="1"/>
      <c r="Q7" s="1"/>
      <c r="R7" s="1"/>
      <c r="S7" s="1"/>
      <c r="T7" s="1"/>
      <c r="U7" s="1"/>
      <c r="V7" s="1"/>
    </row>
    <row r="8" spans="1:22" outlineLevel="1" x14ac:dyDescent="0.35">
      <c r="A8" s="1"/>
      <c r="B8" s="57" t="s">
        <v>20</v>
      </c>
      <c r="C8" s="11"/>
      <c r="D8" s="58" t="s">
        <v>21</v>
      </c>
      <c r="E8" s="12"/>
      <c r="F8" s="59" t="s">
        <v>22</v>
      </c>
      <c r="G8" s="60" t="s">
        <v>23</v>
      </c>
      <c r="H8" s="61" t="s">
        <v>24</v>
      </c>
      <c r="I8" s="61" t="s">
        <v>25</v>
      </c>
      <c r="J8" s="61" t="s">
        <v>26</v>
      </c>
      <c r="K8" s="6"/>
      <c r="L8" s="62" t="s">
        <v>27</v>
      </c>
      <c r="M8" s="1"/>
      <c r="N8" s="1"/>
      <c r="O8" s="1"/>
      <c r="P8" s="1"/>
      <c r="Q8" s="1"/>
      <c r="R8" s="1"/>
      <c r="S8" s="1"/>
      <c r="T8" s="1"/>
      <c r="U8" s="1"/>
      <c r="V8" s="1"/>
    </row>
    <row r="9" spans="1:22" outlineLevel="1" x14ac:dyDescent="0.35">
      <c r="A9" s="1"/>
      <c r="B9" s="1" t="s">
        <v>28</v>
      </c>
      <c r="C9" s="14"/>
      <c r="D9" s="14" t="s">
        <v>29</v>
      </c>
      <c r="E9" s="2"/>
      <c r="F9" s="147">
        <v>2817.808</v>
      </c>
      <c r="G9" s="55"/>
      <c r="H9" s="147">
        <v>2479.4</v>
      </c>
      <c r="I9" s="147">
        <v>2555.1309999999999</v>
      </c>
      <c r="J9" s="147">
        <v>2817.808</v>
      </c>
      <c r="K9" s="1"/>
      <c r="L9" s="1"/>
      <c r="M9" s="1"/>
      <c r="N9" s="1"/>
      <c r="O9" s="1"/>
      <c r="P9" s="1"/>
      <c r="Q9" s="1"/>
      <c r="R9" s="1"/>
      <c r="S9" s="1"/>
      <c r="T9" s="1"/>
      <c r="U9" s="1"/>
      <c r="V9" s="1"/>
    </row>
    <row r="10" spans="1:22" outlineLevel="1" x14ac:dyDescent="0.35">
      <c r="A10" s="1"/>
      <c r="B10" s="1" t="s">
        <v>30</v>
      </c>
      <c r="C10" s="1"/>
      <c r="D10" s="14" t="s">
        <v>29</v>
      </c>
      <c r="E10" s="2"/>
      <c r="F10" s="147">
        <v>2565.444</v>
      </c>
      <c r="G10" s="20"/>
      <c r="H10" s="147">
        <v>2146.6509999999998</v>
      </c>
      <c r="I10" s="147">
        <v>2433.7069999999999</v>
      </c>
      <c r="J10" s="147">
        <v>2565.444</v>
      </c>
      <c r="K10" s="1"/>
      <c r="L10" s="1"/>
      <c r="M10" s="1"/>
      <c r="N10" s="1"/>
      <c r="O10" s="1"/>
      <c r="P10" s="1"/>
      <c r="Q10" s="1"/>
      <c r="R10" s="1"/>
      <c r="S10" s="1"/>
      <c r="T10" s="1"/>
      <c r="U10" s="1"/>
      <c r="V10" s="1"/>
    </row>
    <row r="11" spans="1:22" outlineLevel="1" x14ac:dyDescent="0.35">
      <c r="A11" s="1"/>
      <c r="B11" s="1" t="s">
        <v>31</v>
      </c>
      <c r="C11" s="1"/>
      <c r="D11" s="14" t="s">
        <v>29</v>
      </c>
      <c r="E11" s="2"/>
      <c r="F11" s="148">
        <v>47.463999999999999</v>
      </c>
      <c r="G11" s="56"/>
      <c r="H11" s="150"/>
      <c r="I11" s="150"/>
      <c r="J11" s="150"/>
      <c r="K11" s="1"/>
      <c r="L11" s="1"/>
      <c r="M11" s="15"/>
      <c r="N11" s="1"/>
      <c r="O11" s="1"/>
      <c r="P11" s="1"/>
      <c r="Q11" s="1"/>
      <c r="R11" s="1"/>
      <c r="S11" s="1"/>
      <c r="T11" s="1"/>
      <c r="U11" s="1"/>
      <c r="V11" s="1"/>
    </row>
    <row r="12" spans="1:22" outlineLevel="1" x14ac:dyDescent="0.35">
      <c r="A12" s="1"/>
      <c r="B12" s="1" t="s">
        <v>32</v>
      </c>
      <c r="C12" s="1"/>
      <c r="D12" s="14" t="s">
        <v>29</v>
      </c>
      <c r="E12" s="2"/>
      <c r="F12" s="149"/>
      <c r="G12" s="129">
        <f>F11/F9</f>
        <v>1.6844298830864274E-2</v>
      </c>
      <c r="H12" s="148">
        <f>F11</f>
        <v>47.463999999999999</v>
      </c>
      <c r="I12" s="148">
        <f>F11</f>
        <v>47.463999999999999</v>
      </c>
      <c r="J12" s="148">
        <f>F11</f>
        <v>47.463999999999999</v>
      </c>
      <c r="K12" s="1"/>
      <c r="L12" s="1"/>
      <c r="M12" s="1"/>
      <c r="N12" s="1"/>
      <c r="O12" s="1"/>
      <c r="P12" s="1"/>
      <c r="Q12" s="1"/>
      <c r="R12" s="1"/>
      <c r="S12" s="1"/>
      <c r="T12" s="1"/>
      <c r="U12" s="1"/>
      <c r="V12" s="1"/>
    </row>
    <row r="13" spans="1:22" outlineLevel="1" x14ac:dyDescent="0.35">
      <c r="A13" s="1"/>
      <c r="B13" s="1" t="s">
        <v>33</v>
      </c>
      <c r="C13" s="1"/>
      <c r="D13" s="14" t="s">
        <v>29</v>
      </c>
      <c r="E13" s="2"/>
      <c r="F13" s="148">
        <v>43.393999999999998</v>
      </c>
      <c r="G13" s="129">
        <f>F13/F10</f>
        <v>1.6914810847556992E-2</v>
      </c>
      <c r="H13" s="148">
        <f t="shared" ref="H13:H14" si="0">F13</f>
        <v>43.393999999999998</v>
      </c>
      <c r="I13" s="148">
        <f t="shared" ref="I13:I14" si="1">F13</f>
        <v>43.393999999999998</v>
      </c>
      <c r="J13" s="148">
        <f t="shared" ref="J13:J14" si="2">F13</f>
        <v>43.393999999999998</v>
      </c>
      <c r="K13" s="1"/>
      <c r="L13" s="1"/>
      <c r="M13" s="1"/>
      <c r="N13" s="1"/>
      <c r="O13" s="1"/>
      <c r="P13" s="1"/>
      <c r="Q13" s="1"/>
      <c r="R13" s="1"/>
      <c r="S13" s="1"/>
      <c r="T13" s="1"/>
      <c r="U13" s="1"/>
      <c r="V13" s="1"/>
    </row>
    <row r="14" spans="1:22" outlineLevel="1" x14ac:dyDescent="0.35">
      <c r="A14" s="1"/>
      <c r="B14" s="1" t="s">
        <v>34</v>
      </c>
      <c r="C14" s="1"/>
      <c r="D14" s="14" t="s">
        <v>29</v>
      </c>
      <c r="E14" s="2"/>
      <c r="F14" s="148">
        <v>2.2660629609999998</v>
      </c>
      <c r="G14" s="129">
        <f>F14/F10</f>
        <v>8.833024462822029E-4</v>
      </c>
      <c r="H14" s="148">
        <f t="shared" si="0"/>
        <v>2.2660629609999998</v>
      </c>
      <c r="I14" s="148">
        <f t="shared" si="1"/>
        <v>2.2660629609999998</v>
      </c>
      <c r="J14" s="148">
        <f t="shared" si="2"/>
        <v>2.2660629609999998</v>
      </c>
      <c r="K14" s="1"/>
      <c r="L14" s="15"/>
      <c r="M14" s="16"/>
      <c r="N14" s="1"/>
      <c r="O14" s="1"/>
      <c r="P14" s="1"/>
      <c r="Q14" s="1"/>
      <c r="R14" s="1"/>
      <c r="S14" s="1"/>
      <c r="T14" s="1"/>
      <c r="U14" s="1"/>
      <c r="V14" s="1"/>
    </row>
    <row r="15" spans="1:22" x14ac:dyDescent="0.35">
      <c r="A15" s="1"/>
      <c r="B15" s="1"/>
      <c r="C15" s="1"/>
      <c r="D15" s="1"/>
      <c r="E15" s="2"/>
      <c r="F15" s="3"/>
      <c r="G15" s="3"/>
      <c r="H15" s="3"/>
      <c r="I15" s="3"/>
      <c r="J15" s="3"/>
      <c r="K15" s="1"/>
      <c r="L15" s="16"/>
      <c r="M15" s="1"/>
      <c r="N15" s="1"/>
      <c r="O15" s="1"/>
      <c r="P15" s="1"/>
      <c r="Q15" s="1"/>
      <c r="R15" s="1"/>
      <c r="S15" s="1"/>
      <c r="T15" s="1"/>
      <c r="U15" s="1"/>
      <c r="V15" s="1"/>
    </row>
    <row r="16" spans="1:22" x14ac:dyDescent="0.35">
      <c r="A16" s="1"/>
      <c r="B16" s="7" t="s">
        <v>35</v>
      </c>
      <c r="C16" s="8"/>
      <c r="D16" s="7"/>
      <c r="E16" s="9"/>
      <c r="F16" s="8"/>
      <c r="G16" s="8"/>
      <c r="H16" s="8"/>
      <c r="I16" s="8"/>
      <c r="J16" s="8"/>
      <c r="K16" s="8"/>
      <c r="L16" s="8"/>
      <c r="M16" s="8"/>
      <c r="N16" s="1"/>
      <c r="O16" s="1"/>
      <c r="P16" s="1"/>
      <c r="Q16" s="1"/>
      <c r="R16" s="1"/>
      <c r="S16" s="1"/>
      <c r="T16" s="1"/>
      <c r="U16" s="1"/>
      <c r="V16" s="1"/>
    </row>
    <row r="17" spans="1:22" outlineLevel="1" x14ac:dyDescent="0.35">
      <c r="A17" s="1"/>
      <c r="B17" s="17"/>
      <c r="C17" s="18"/>
      <c r="D17" s="18"/>
      <c r="E17" s="10"/>
      <c r="F17" s="64" t="s">
        <v>36</v>
      </c>
      <c r="G17" s="64" t="s">
        <v>37</v>
      </c>
      <c r="H17" s="64" t="s">
        <v>37</v>
      </c>
      <c r="I17" s="64" t="s">
        <v>37</v>
      </c>
      <c r="J17" s="64" t="s">
        <v>37</v>
      </c>
      <c r="K17" s="1"/>
      <c r="L17" s="17"/>
      <c r="M17" s="1"/>
      <c r="N17" s="1"/>
      <c r="O17" s="1"/>
      <c r="P17" s="1"/>
      <c r="Q17" s="1"/>
      <c r="R17" s="1"/>
      <c r="S17" s="1"/>
      <c r="T17" s="1"/>
      <c r="U17" s="1"/>
      <c r="V17" s="1"/>
    </row>
    <row r="18" spans="1:22" outlineLevel="1" x14ac:dyDescent="0.35">
      <c r="A18" s="1"/>
      <c r="B18" s="62" t="s">
        <v>20</v>
      </c>
      <c r="C18" s="63"/>
      <c r="D18" s="63" t="s">
        <v>21</v>
      </c>
      <c r="E18" s="61"/>
      <c r="F18" s="61" t="s">
        <v>38</v>
      </c>
      <c r="G18" s="61">
        <v>2024</v>
      </c>
      <c r="H18" s="61">
        <v>2025</v>
      </c>
      <c r="I18" s="61">
        <v>2030</v>
      </c>
      <c r="J18" s="61">
        <v>2050</v>
      </c>
      <c r="K18" s="6"/>
      <c r="L18" s="62" t="s">
        <v>27</v>
      </c>
      <c r="M18" s="1"/>
      <c r="N18" s="1"/>
      <c r="O18" s="1"/>
      <c r="P18" s="1"/>
      <c r="Q18" s="1"/>
      <c r="R18" s="1"/>
      <c r="S18" s="1"/>
      <c r="T18" s="1"/>
      <c r="U18" s="1"/>
      <c r="V18" s="1"/>
    </row>
    <row r="19" spans="1:22" outlineLevel="1" x14ac:dyDescent="0.35">
      <c r="A19" s="1"/>
      <c r="B19" s="6" t="s">
        <v>39</v>
      </c>
      <c r="C19" s="6"/>
      <c r="D19" s="1"/>
      <c r="E19" s="2"/>
      <c r="F19" s="19"/>
      <c r="G19" s="19"/>
      <c r="H19" s="3"/>
      <c r="I19" s="3"/>
      <c r="J19" s="3"/>
      <c r="K19" s="1"/>
      <c r="L19" s="1"/>
      <c r="M19" s="1"/>
      <c r="N19" s="1"/>
      <c r="O19" s="1"/>
      <c r="P19" s="1"/>
      <c r="Q19" s="1"/>
      <c r="R19" s="1"/>
      <c r="S19" s="1"/>
      <c r="T19" s="1"/>
      <c r="U19" s="1"/>
      <c r="V19" s="1"/>
    </row>
    <row r="20" spans="1:22" outlineLevel="1" x14ac:dyDescent="0.35">
      <c r="A20" s="1"/>
      <c r="B20" s="1" t="s">
        <v>38</v>
      </c>
      <c r="C20" s="1"/>
      <c r="D20" s="2" t="s">
        <v>40</v>
      </c>
      <c r="E20" s="20"/>
      <c r="F20" s="151">
        <v>4000000</v>
      </c>
      <c r="G20" s="150"/>
      <c r="H20" s="150"/>
      <c r="I20" s="150"/>
      <c r="J20" s="150"/>
      <c r="K20" s="1"/>
      <c r="L20" s="1"/>
      <c r="M20" s="1"/>
      <c r="N20" s="1"/>
      <c r="O20" s="1"/>
      <c r="P20" s="1"/>
      <c r="Q20" s="1"/>
      <c r="R20" s="1"/>
      <c r="S20" s="1"/>
      <c r="T20" s="1"/>
      <c r="U20" s="1"/>
      <c r="V20" s="1"/>
    </row>
    <row r="21" spans="1:22" outlineLevel="1" x14ac:dyDescent="0.35">
      <c r="A21" s="1"/>
      <c r="B21" s="1" t="s">
        <v>41</v>
      </c>
      <c r="C21" s="1"/>
      <c r="D21" s="2" t="s">
        <v>40</v>
      </c>
      <c r="E21" s="20"/>
      <c r="F21" s="151">
        <v>2210056</v>
      </c>
      <c r="G21" s="150"/>
      <c r="H21" s="150"/>
      <c r="I21" s="150"/>
      <c r="J21" s="150"/>
      <c r="K21" s="1"/>
      <c r="L21" s="1"/>
      <c r="M21" s="1"/>
      <c r="N21" s="1"/>
      <c r="O21" s="1"/>
      <c r="P21" s="1"/>
      <c r="Q21" s="1"/>
      <c r="R21" s="1"/>
      <c r="S21" s="1"/>
      <c r="T21" s="1"/>
      <c r="U21" s="1"/>
      <c r="V21" s="1"/>
    </row>
    <row r="22" spans="1:22" ht="31" outlineLevel="1" x14ac:dyDescent="0.35">
      <c r="A22" s="1"/>
      <c r="B22" s="3" t="s">
        <v>175</v>
      </c>
      <c r="C22" s="1"/>
      <c r="D22" s="2" t="s">
        <v>40</v>
      </c>
      <c r="E22" s="20"/>
      <c r="F22" s="151">
        <v>950000</v>
      </c>
      <c r="G22" s="150"/>
      <c r="H22" s="150"/>
      <c r="I22" s="150"/>
      <c r="J22" s="150"/>
      <c r="K22" s="1"/>
      <c r="L22" s="1"/>
      <c r="M22" s="1"/>
      <c r="N22" s="1"/>
      <c r="O22" s="1"/>
      <c r="P22" s="1"/>
      <c r="Q22" s="1"/>
      <c r="R22" s="1"/>
      <c r="S22" s="1"/>
      <c r="T22" s="1"/>
      <c r="U22" s="1"/>
      <c r="V22" s="1"/>
    </row>
    <row r="23" spans="1:22" outlineLevel="1" x14ac:dyDescent="0.35">
      <c r="A23" s="1"/>
      <c r="B23" s="1" t="s">
        <v>42</v>
      </c>
      <c r="C23" s="1"/>
      <c r="D23" s="2" t="s">
        <v>23</v>
      </c>
      <c r="E23" s="20"/>
      <c r="F23" s="152">
        <v>0</v>
      </c>
      <c r="G23" s="150"/>
      <c r="H23" s="150"/>
      <c r="I23" s="150"/>
      <c r="J23" s="150"/>
      <c r="K23" s="1"/>
      <c r="L23" s="1"/>
      <c r="M23" s="1"/>
      <c r="N23" s="1"/>
      <c r="O23" s="1"/>
      <c r="P23" s="1"/>
      <c r="Q23" s="1"/>
      <c r="R23" s="1"/>
      <c r="S23" s="1"/>
      <c r="T23" s="1"/>
      <c r="U23" s="1"/>
      <c r="V23" s="1"/>
    </row>
    <row r="24" spans="1:22" x14ac:dyDescent="0.35">
      <c r="A24" s="1"/>
      <c r="B24" s="1"/>
      <c r="C24" s="1"/>
      <c r="D24" s="1"/>
      <c r="E24" s="2"/>
      <c r="F24" s="3"/>
      <c r="G24" s="3"/>
      <c r="H24" s="3"/>
      <c r="I24" s="3"/>
      <c r="J24" s="3"/>
      <c r="K24" s="1"/>
      <c r="L24" s="1"/>
      <c r="M24" s="1"/>
      <c r="N24" s="1"/>
      <c r="O24" s="1"/>
      <c r="P24" s="1"/>
      <c r="Q24" s="1"/>
      <c r="R24" s="1"/>
      <c r="S24" s="1"/>
      <c r="T24" s="1"/>
      <c r="U24" s="1"/>
      <c r="V24" s="1"/>
    </row>
    <row r="25" spans="1:22" ht="46.5" x14ac:dyDescent="0.35">
      <c r="A25" s="1"/>
      <c r="B25" s="7" t="s">
        <v>176</v>
      </c>
      <c r="C25" s="8"/>
      <c r="D25" s="7"/>
      <c r="E25" s="9"/>
      <c r="F25" s="8"/>
      <c r="G25" s="8"/>
      <c r="H25" s="8"/>
      <c r="I25" s="8"/>
      <c r="J25" s="8"/>
      <c r="K25" s="8"/>
      <c r="L25" s="8"/>
      <c r="M25" s="8"/>
      <c r="N25" s="1"/>
      <c r="O25" s="1"/>
      <c r="P25" s="1"/>
      <c r="Q25" s="1"/>
      <c r="R25" s="1"/>
      <c r="S25" s="1"/>
      <c r="T25" s="1"/>
      <c r="U25" s="1"/>
      <c r="V25" s="1"/>
    </row>
    <row r="26" spans="1:22" outlineLevel="1" x14ac:dyDescent="0.35">
      <c r="A26" s="1"/>
      <c r="B26" s="57" t="s">
        <v>20</v>
      </c>
      <c r="C26" s="57"/>
      <c r="D26" s="57" t="s">
        <v>21</v>
      </c>
      <c r="E26" s="58"/>
      <c r="F26" s="59" t="s">
        <v>43</v>
      </c>
      <c r="G26" s="60" t="s">
        <v>44</v>
      </c>
      <c r="H26" s="60"/>
      <c r="I26" s="60"/>
      <c r="J26" s="60"/>
      <c r="K26" s="6"/>
      <c r="L26" s="62" t="s">
        <v>27</v>
      </c>
      <c r="M26" s="1"/>
      <c r="N26" s="1"/>
      <c r="O26" s="1"/>
      <c r="P26" s="1"/>
      <c r="Q26" s="1"/>
      <c r="R26" s="1"/>
      <c r="S26" s="1"/>
      <c r="T26" s="1"/>
      <c r="U26" s="1"/>
      <c r="V26" s="1"/>
    </row>
    <row r="27" spans="1:22" outlineLevel="1" x14ac:dyDescent="0.35">
      <c r="A27" s="1"/>
      <c r="B27" s="155" t="s">
        <v>45</v>
      </c>
      <c r="C27" s="155"/>
      <c r="D27" s="155" t="s">
        <v>40</v>
      </c>
      <c r="E27" s="156"/>
      <c r="F27" s="153">
        <v>0</v>
      </c>
      <c r="G27" s="153">
        <v>0</v>
      </c>
      <c r="H27" s="3"/>
      <c r="J27" s="3"/>
      <c r="K27" s="1"/>
      <c r="L27" s="22"/>
      <c r="M27" s="1"/>
      <c r="N27" s="1"/>
      <c r="O27" s="1"/>
      <c r="P27" s="1"/>
      <c r="Q27" s="1"/>
      <c r="R27" s="1"/>
      <c r="S27" s="1"/>
      <c r="T27" s="1"/>
      <c r="U27" s="1"/>
      <c r="V27" s="1"/>
    </row>
    <row r="28" spans="1:22" outlineLevel="1" x14ac:dyDescent="0.35">
      <c r="A28" s="1"/>
      <c r="B28" s="155" t="s">
        <v>46</v>
      </c>
      <c r="C28" s="155"/>
      <c r="D28" s="155" t="s">
        <v>40</v>
      </c>
      <c r="E28" s="156"/>
      <c r="F28" s="153">
        <v>0</v>
      </c>
      <c r="G28" s="153"/>
      <c r="H28" s="3"/>
      <c r="I28" s="3"/>
      <c r="J28" s="3"/>
      <c r="K28" s="1"/>
      <c r="L28" s="22"/>
      <c r="M28" s="1"/>
      <c r="N28" s="1"/>
      <c r="O28" s="1"/>
      <c r="P28" s="1"/>
      <c r="Q28" s="1"/>
      <c r="R28" s="1"/>
      <c r="S28" s="1"/>
      <c r="T28" s="1"/>
      <c r="U28" s="1"/>
      <c r="V28" s="1"/>
    </row>
    <row r="29" spans="1:22" outlineLevel="1" x14ac:dyDescent="0.35">
      <c r="A29" s="1"/>
      <c r="B29" s="157" t="s">
        <v>214</v>
      </c>
      <c r="C29" s="155"/>
      <c r="D29" s="155" t="s">
        <v>40</v>
      </c>
      <c r="E29" s="156"/>
      <c r="F29" s="153">
        <v>0</v>
      </c>
      <c r="G29" s="153"/>
      <c r="H29" s="3"/>
      <c r="I29" s="3"/>
      <c r="J29" s="3"/>
      <c r="K29" s="1"/>
      <c r="L29" s="22"/>
      <c r="M29" s="1"/>
      <c r="N29" s="1"/>
      <c r="O29" s="1"/>
      <c r="P29" s="1"/>
      <c r="Q29" s="1"/>
      <c r="R29" s="1"/>
      <c r="S29" s="1"/>
      <c r="T29" s="1"/>
      <c r="U29" s="1"/>
      <c r="V29" s="1"/>
    </row>
    <row r="30" spans="1:22" outlineLevel="1" x14ac:dyDescent="0.35">
      <c r="A30" s="1"/>
      <c r="B30" s="157" t="s">
        <v>47</v>
      </c>
      <c r="C30" s="155"/>
      <c r="D30" s="155" t="s">
        <v>40</v>
      </c>
      <c r="E30" s="156"/>
      <c r="F30" s="153">
        <v>0</v>
      </c>
      <c r="G30" s="153"/>
      <c r="H30" s="3"/>
      <c r="I30" s="3"/>
      <c r="J30" s="3"/>
      <c r="K30" s="1"/>
      <c r="L30" s="22"/>
      <c r="M30" s="1"/>
      <c r="N30" s="1"/>
      <c r="O30" s="1"/>
      <c r="P30" s="1"/>
      <c r="Q30" s="1"/>
      <c r="R30" s="1"/>
      <c r="S30" s="1"/>
      <c r="T30" s="1"/>
      <c r="U30" s="1"/>
      <c r="V30" s="1"/>
    </row>
    <row r="31" spans="1:22" outlineLevel="1" x14ac:dyDescent="0.35">
      <c r="A31" s="1"/>
      <c r="B31" s="157" t="s">
        <v>48</v>
      </c>
      <c r="C31" s="155"/>
      <c r="D31" s="155" t="s">
        <v>40</v>
      </c>
      <c r="E31" s="156"/>
      <c r="F31" s="153">
        <v>0</v>
      </c>
      <c r="G31" s="153"/>
      <c r="H31" s="3"/>
      <c r="I31" s="3"/>
      <c r="J31" s="3"/>
      <c r="K31" s="1"/>
      <c r="L31" s="22"/>
      <c r="M31" s="1"/>
      <c r="N31" s="1"/>
      <c r="O31" s="1"/>
      <c r="P31" s="1"/>
      <c r="Q31" s="1"/>
      <c r="R31" s="1"/>
      <c r="S31" s="1"/>
      <c r="T31" s="1"/>
      <c r="U31" s="1"/>
      <c r="V31" s="1"/>
    </row>
    <row r="32" spans="1:22" outlineLevel="1" x14ac:dyDescent="0.35">
      <c r="A32" s="1"/>
      <c r="B32" s="157" t="s">
        <v>49</v>
      </c>
      <c r="C32" s="155"/>
      <c r="D32" s="155" t="s">
        <v>40</v>
      </c>
      <c r="E32" s="156"/>
      <c r="F32" s="153">
        <v>0</v>
      </c>
      <c r="G32" s="153"/>
      <c r="H32" s="3"/>
      <c r="I32" s="3"/>
      <c r="J32" s="3"/>
      <c r="K32" s="1"/>
      <c r="L32" s="22"/>
      <c r="M32" s="1"/>
      <c r="N32" s="1"/>
      <c r="O32" s="1"/>
      <c r="P32" s="1"/>
      <c r="Q32" s="1"/>
      <c r="R32" s="1"/>
      <c r="S32" s="1"/>
      <c r="T32" s="1"/>
      <c r="U32" s="1"/>
      <c r="V32" s="1"/>
    </row>
    <row r="33" spans="1:23" x14ac:dyDescent="0.35">
      <c r="A33" s="1"/>
      <c r="B33" s="23"/>
      <c r="C33" s="1"/>
      <c r="D33" s="1"/>
      <c r="E33" s="2"/>
      <c r="F33" s="3"/>
      <c r="G33" s="3"/>
      <c r="H33" s="3"/>
      <c r="I33" s="3"/>
      <c r="J33" s="3"/>
      <c r="K33" s="1"/>
      <c r="L33" s="1"/>
      <c r="M33" s="1"/>
      <c r="N33" s="1"/>
      <c r="O33" s="1"/>
      <c r="P33" s="1"/>
      <c r="Q33" s="1"/>
      <c r="R33" s="1"/>
      <c r="S33" s="1"/>
      <c r="T33" s="1"/>
      <c r="U33" s="1"/>
      <c r="V33" s="1"/>
    </row>
    <row r="34" spans="1:23" ht="31" x14ac:dyDescent="0.35">
      <c r="A34" s="1"/>
      <c r="B34" s="7" t="s">
        <v>50</v>
      </c>
      <c r="C34" s="8"/>
      <c r="D34" s="7"/>
      <c r="E34" s="9"/>
      <c r="F34" s="8"/>
      <c r="G34" s="8"/>
      <c r="H34" s="8"/>
      <c r="I34" s="8"/>
      <c r="J34" s="8"/>
      <c r="K34" s="8"/>
      <c r="L34" s="8"/>
      <c r="M34" s="8"/>
      <c r="N34" s="1"/>
      <c r="O34" s="1"/>
      <c r="P34" s="1"/>
      <c r="Q34" s="1"/>
      <c r="R34" s="1"/>
      <c r="S34" s="1"/>
      <c r="T34" s="1"/>
      <c r="U34" s="1"/>
      <c r="V34" s="1"/>
    </row>
    <row r="35" spans="1:23" x14ac:dyDescent="0.35">
      <c r="A35" s="1"/>
      <c r="B35" s="43" t="s">
        <v>51</v>
      </c>
      <c r="C35" s="154">
        <v>100000</v>
      </c>
      <c r="D35" s="1" t="s">
        <v>52</v>
      </c>
      <c r="E35" s="2"/>
      <c r="F35" s="1"/>
      <c r="G35" s="1"/>
      <c r="H35" s="24"/>
      <c r="I35" s="24"/>
      <c r="J35" s="24"/>
      <c r="K35" s="24"/>
      <c r="L35" s="24"/>
      <c r="M35" s="24"/>
      <c r="N35" s="1"/>
      <c r="O35" s="1"/>
      <c r="P35" s="1"/>
      <c r="Q35" s="1"/>
      <c r="R35" s="1"/>
      <c r="S35" s="1"/>
      <c r="T35" s="1"/>
      <c r="U35" s="1"/>
      <c r="V35" s="1"/>
    </row>
    <row r="36" spans="1:23" x14ac:dyDescent="0.35">
      <c r="A36" s="1"/>
      <c r="B36" s="57" t="s">
        <v>162</v>
      </c>
      <c r="C36" s="24"/>
      <c r="D36" s="1"/>
      <c r="E36" s="2"/>
      <c r="F36" s="1"/>
      <c r="G36" s="1"/>
      <c r="H36" s="24"/>
      <c r="I36" s="24"/>
      <c r="J36" s="24"/>
      <c r="K36" s="24"/>
      <c r="L36" s="24"/>
      <c r="M36" s="24"/>
      <c r="N36" s="1"/>
      <c r="O36" s="1"/>
      <c r="P36" s="1"/>
      <c r="Q36" s="1"/>
      <c r="R36" s="1"/>
      <c r="S36" s="1"/>
      <c r="T36" s="1"/>
      <c r="U36" s="1"/>
      <c r="V36" s="1"/>
    </row>
    <row r="37" spans="1:23" ht="32.5" customHeight="1" outlineLevel="1" x14ac:dyDescent="0.35">
      <c r="A37" s="1"/>
      <c r="C37" s="57"/>
      <c r="D37" s="57" t="s">
        <v>53</v>
      </c>
      <c r="E37" s="58" t="s">
        <v>54</v>
      </c>
      <c r="F37" s="60" t="s">
        <v>177</v>
      </c>
      <c r="G37" s="57" t="s">
        <v>55</v>
      </c>
      <c r="H37" s="60" t="s">
        <v>56</v>
      </c>
      <c r="I37" s="60" t="s">
        <v>57</v>
      </c>
      <c r="J37" s="13"/>
      <c r="K37" s="27"/>
      <c r="L37" s="1"/>
      <c r="M37" s="1"/>
      <c r="N37" s="1"/>
      <c r="O37" s="1"/>
      <c r="P37" s="1"/>
      <c r="Q37" s="1"/>
      <c r="R37" s="1"/>
      <c r="S37" s="1"/>
      <c r="T37" s="1"/>
      <c r="U37" s="1"/>
      <c r="V37" s="1"/>
      <c r="W37" s="1"/>
    </row>
    <row r="38" spans="1:23" outlineLevel="1" x14ac:dyDescent="0.35">
      <c r="A38" s="1"/>
      <c r="B38" s="158" t="s">
        <v>167</v>
      </c>
      <c r="C38" s="159"/>
      <c r="D38" s="159" t="s">
        <v>58</v>
      </c>
      <c r="E38" s="159" t="s">
        <v>59</v>
      </c>
      <c r="F38" s="160">
        <v>0</v>
      </c>
      <c r="G38" s="123">
        <f t="shared" ref="G38:G39" si="3">F38*12</f>
        <v>0</v>
      </c>
      <c r="H38" s="160">
        <v>10</v>
      </c>
      <c r="I38" s="160">
        <v>0</v>
      </c>
      <c r="J38" s="3"/>
      <c r="K38" s="3"/>
      <c r="L38" s="1"/>
      <c r="M38" s="1"/>
      <c r="N38" s="1"/>
      <c r="O38" s="1"/>
      <c r="P38" s="1"/>
      <c r="Q38" s="1"/>
      <c r="R38" s="1"/>
      <c r="S38" s="1"/>
      <c r="T38" s="1"/>
      <c r="U38" s="1"/>
      <c r="V38" s="1"/>
      <c r="W38" s="1"/>
    </row>
    <row r="39" spans="1:23" ht="31" outlineLevel="1" x14ac:dyDescent="0.35">
      <c r="A39" s="1"/>
      <c r="B39" s="161" t="s">
        <v>215</v>
      </c>
      <c r="C39" s="159"/>
      <c r="D39" s="159" t="s">
        <v>58</v>
      </c>
      <c r="E39" s="159" t="s">
        <v>60</v>
      </c>
      <c r="F39" s="160">
        <v>0</v>
      </c>
      <c r="G39" s="123">
        <f t="shared" si="3"/>
        <v>0</v>
      </c>
      <c r="H39" s="160">
        <v>50</v>
      </c>
      <c r="I39" s="160">
        <v>0</v>
      </c>
      <c r="J39" s="3"/>
      <c r="K39" s="3"/>
      <c r="L39" s="1"/>
      <c r="M39" s="1"/>
      <c r="N39" s="1"/>
      <c r="O39" s="1"/>
      <c r="P39" s="1"/>
      <c r="Q39" s="1"/>
      <c r="R39" s="1"/>
      <c r="S39" s="1"/>
      <c r="T39" s="1"/>
      <c r="U39" s="1"/>
      <c r="V39" s="1"/>
      <c r="W39" s="1"/>
    </row>
    <row r="40" spans="1:23" ht="31" outlineLevel="1" x14ac:dyDescent="0.35">
      <c r="A40" s="1"/>
      <c r="B40" s="158" t="s">
        <v>169</v>
      </c>
      <c r="C40" s="159"/>
      <c r="D40" s="159" t="s">
        <v>58</v>
      </c>
      <c r="E40" s="159" t="s">
        <v>61</v>
      </c>
      <c r="F40" s="160">
        <v>0</v>
      </c>
      <c r="G40" s="123">
        <f>F40*12</f>
        <v>0</v>
      </c>
      <c r="H40" s="160">
        <v>35</v>
      </c>
      <c r="I40" s="160">
        <v>0</v>
      </c>
      <c r="J40" s="3"/>
      <c r="K40" s="3"/>
      <c r="L40" s="1"/>
      <c r="M40" s="1"/>
      <c r="N40" s="1"/>
      <c r="O40" s="1"/>
      <c r="P40" s="1"/>
      <c r="Q40" s="1"/>
      <c r="R40" s="1"/>
      <c r="S40" s="1"/>
      <c r="T40" s="1"/>
      <c r="U40" s="1"/>
      <c r="V40" s="1"/>
      <c r="W40" s="1"/>
    </row>
    <row r="41" spans="1:23" ht="31" outlineLevel="1" x14ac:dyDescent="0.35">
      <c r="A41" s="1"/>
      <c r="B41" s="158" t="s">
        <v>168</v>
      </c>
      <c r="C41" s="159"/>
      <c r="D41" s="159" t="s">
        <v>58</v>
      </c>
      <c r="E41" s="159" t="s">
        <v>63</v>
      </c>
      <c r="F41" s="160">
        <v>0</v>
      </c>
      <c r="G41" s="123">
        <f>F41*12</f>
        <v>0</v>
      </c>
      <c r="H41" s="160">
        <v>72</v>
      </c>
      <c r="I41" s="160">
        <v>0</v>
      </c>
      <c r="J41" s="3"/>
      <c r="K41" s="3"/>
      <c r="L41" s="1"/>
      <c r="M41" s="1"/>
      <c r="N41" s="1"/>
      <c r="O41" s="1"/>
      <c r="P41" s="1"/>
      <c r="Q41" s="1"/>
      <c r="R41" s="1"/>
      <c r="S41" s="1"/>
      <c r="T41" s="1"/>
      <c r="U41" s="1"/>
      <c r="V41" s="1"/>
      <c r="W41" s="1"/>
    </row>
    <row r="42" spans="1:23" outlineLevel="1" x14ac:dyDescent="0.35">
      <c r="A42" s="1"/>
      <c r="B42" s="158" t="s">
        <v>64</v>
      </c>
      <c r="C42" s="159"/>
      <c r="D42" s="159" t="s">
        <v>58</v>
      </c>
      <c r="E42" s="159" t="s">
        <v>65</v>
      </c>
      <c r="F42" s="160">
        <v>0</v>
      </c>
      <c r="G42" s="123">
        <f t="shared" ref="G42:G44" si="4">F42*12</f>
        <v>0</v>
      </c>
      <c r="H42" s="160">
        <v>0</v>
      </c>
      <c r="I42" s="160">
        <v>0</v>
      </c>
      <c r="J42" s="3"/>
      <c r="K42" s="3"/>
      <c r="L42" s="1"/>
      <c r="M42" s="1"/>
      <c r="N42" s="1"/>
      <c r="O42" s="1"/>
      <c r="P42" s="1"/>
      <c r="Q42" s="1"/>
      <c r="R42" s="1"/>
      <c r="S42" s="1"/>
      <c r="T42" s="1"/>
      <c r="U42" s="1"/>
      <c r="V42" s="1"/>
      <c r="W42" s="1"/>
    </row>
    <row r="43" spans="1:23" outlineLevel="1" x14ac:dyDescent="0.35">
      <c r="A43" s="1"/>
      <c r="B43" s="158" t="s">
        <v>64</v>
      </c>
      <c r="C43" s="159"/>
      <c r="D43" s="159" t="s">
        <v>58</v>
      </c>
      <c r="E43" s="159" t="s">
        <v>66</v>
      </c>
      <c r="F43" s="160"/>
      <c r="G43" s="123"/>
      <c r="H43" s="160"/>
      <c r="I43" s="160"/>
      <c r="J43" s="3"/>
      <c r="K43" s="3"/>
      <c r="L43" s="1"/>
      <c r="M43" s="1"/>
      <c r="N43" s="1"/>
      <c r="O43" s="1"/>
      <c r="P43" s="1"/>
      <c r="Q43" s="1"/>
      <c r="R43" s="1"/>
      <c r="S43" s="1"/>
      <c r="T43" s="1"/>
      <c r="U43" s="1"/>
      <c r="V43" s="1"/>
      <c r="W43" s="1"/>
    </row>
    <row r="44" spans="1:23" outlineLevel="1" x14ac:dyDescent="0.35">
      <c r="A44" s="1"/>
      <c r="B44" s="162" t="s">
        <v>64</v>
      </c>
      <c r="C44" s="163"/>
      <c r="D44" s="159" t="s">
        <v>58</v>
      </c>
      <c r="E44" s="163" t="s">
        <v>207</v>
      </c>
      <c r="F44" s="160">
        <v>0</v>
      </c>
      <c r="G44" s="123">
        <f t="shared" si="4"/>
        <v>0</v>
      </c>
      <c r="H44" s="160">
        <v>0</v>
      </c>
      <c r="I44" s="160">
        <v>0</v>
      </c>
      <c r="J44" s="3"/>
      <c r="K44" s="3"/>
      <c r="L44" s="1"/>
      <c r="M44" s="1"/>
      <c r="N44" s="1"/>
      <c r="O44" s="1"/>
    </row>
    <row r="45" spans="1:23" x14ac:dyDescent="0.35">
      <c r="A45" s="1"/>
      <c r="B45" s="32"/>
      <c r="C45" s="31"/>
      <c r="D45" s="28"/>
      <c r="E45" s="31"/>
      <c r="F45" s="29"/>
      <c r="G45" s="30"/>
      <c r="H45" s="3"/>
      <c r="I45" s="3"/>
      <c r="J45" s="3"/>
      <c r="K45" s="1"/>
      <c r="L45" s="1"/>
      <c r="M45" s="1"/>
      <c r="N45" s="1"/>
    </row>
    <row r="46" spans="1:23" x14ac:dyDescent="0.35">
      <c r="A46" s="1"/>
      <c r="B46" s="244" t="s">
        <v>67</v>
      </c>
      <c r="C46" s="244"/>
      <c r="D46" s="244"/>
      <c r="E46" s="244"/>
      <c r="F46" s="244"/>
      <c r="G46" s="244"/>
      <c r="H46" s="244"/>
      <c r="I46" s="8"/>
      <c r="J46" s="8"/>
      <c r="K46" s="8"/>
      <c r="L46" s="8"/>
      <c r="M46" s="8"/>
      <c r="N46" s="1"/>
      <c r="O46" s="1"/>
      <c r="P46" s="1"/>
      <c r="Q46" s="1"/>
      <c r="R46" s="1"/>
      <c r="S46" s="1"/>
      <c r="T46" s="1"/>
      <c r="U46" s="1"/>
      <c r="V46" s="1"/>
    </row>
    <row r="47" spans="1:23" x14ac:dyDescent="0.35">
      <c r="A47" s="1"/>
      <c r="B47" s="67"/>
      <c r="C47" s="67"/>
      <c r="D47" s="67"/>
      <c r="E47" s="67"/>
      <c r="F47" s="67"/>
      <c r="G47" s="67"/>
      <c r="H47" s="67"/>
      <c r="I47" s="68"/>
      <c r="J47" s="68"/>
      <c r="K47" s="68"/>
      <c r="L47" s="68"/>
      <c r="M47" s="68"/>
      <c r="N47" s="1"/>
      <c r="O47" s="1"/>
      <c r="P47" s="1"/>
      <c r="Q47" s="1"/>
      <c r="R47" s="1"/>
      <c r="S47" s="1"/>
      <c r="T47" s="1"/>
      <c r="U47" s="1"/>
      <c r="V47" s="1"/>
    </row>
    <row r="48" spans="1:23" x14ac:dyDescent="0.35">
      <c r="A48" s="1"/>
      <c r="B48" s="33" t="s">
        <v>68</v>
      </c>
      <c r="C48" s="39">
        <v>1</v>
      </c>
      <c r="D48" s="33"/>
      <c r="E48" s="33"/>
      <c r="F48" s="33"/>
      <c r="G48" s="33"/>
      <c r="H48" s="33"/>
      <c r="I48" s="8"/>
      <c r="J48" s="8"/>
      <c r="K48" s="8"/>
      <c r="L48" s="8"/>
      <c r="M48" s="8"/>
      <c r="N48" s="1"/>
      <c r="O48" s="1"/>
      <c r="P48" s="1"/>
      <c r="Q48" s="1"/>
      <c r="R48" s="1"/>
      <c r="S48" s="1"/>
      <c r="T48" s="1"/>
      <c r="U48" s="1"/>
      <c r="V48" s="1"/>
    </row>
    <row r="49" spans="1:22" outlineLevel="1" x14ac:dyDescent="0.35">
      <c r="A49" s="1"/>
      <c r="B49" s="57" t="s">
        <v>69</v>
      </c>
      <c r="C49" s="57" t="s">
        <v>70</v>
      </c>
      <c r="D49" s="57" t="s">
        <v>71</v>
      </c>
      <c r="E49" s="58" t="s">
        <v>21</v>
      </c>
      <c r="F49" s="57" t="s">
        <v>72</v>
      </c>
      <c r="G49" s="60" t="s">
        <v>73</v>
      </c>
      <c r="H49" s="60"/>
      <c r="I49" s="60"/>
      <c r="J49" s="60"/>
      <c r="K49" s="1"/>
      <c r="L49" s="1"/>
      <c r="M49" s="1"/>
      <c r="N49" s="1"/>
      <c r="O49" s="1"/>
      <c r="P49" s="1"/>
      <c r="Q49" s="1"/>
      <c r="R49" s="1"/>
      <c r="S49" s="1"/>
      <c r="T49" s="1"/>
      <c r="U49" s="1"/>
      <c r="V49" s="1"/>
    </row>
    <row r="50" spans="1:22" outlineLevel="1" x14ac:dyDescent="0.35">
      <c r="A50" s="1"/>
      <c r="B50" s="165" t="s">
        <v>74</v>
      </c>
      <c r="C50" s="166">
        <v>0</v>
      </c>
      <c r="D50" s="156" t="s">
        <v>75</v>
      </c>
      <c r="E50" s="156"/>
      <c r="F50" s="164">
        <f>C50*220*$C$48</f>
        <v>0</v>
      </c>
      <c r="G50" s="22">
        <f t="shared" ref="G50:G55" si="5">F50*C50</f>
        <v>0</v>
      </c>
      <c r="H50" s="3"/>
      <c r="I50" s="3"/>
      <c r="J50" s="3"/>
      <c r="K50" s="1"/>
      <c r="L50" s="1"/>
      <c r="M50" s="1"/>
      <c r="N50" s="1"/>
    </row>
    <row r="51" spans="1:22" outlineLevel="1" x14ac:dyDescent="0.35">
      <c r="A51" s="1"/>
      <c r="B51" s="155" t="s">
        <v>76</v>
      </c>
      <c r="C51" s="166">
        <v>0</v>
      </c>
      <c r="D51" s="156" t="s">
        <v>77</v>
      </c>
      <c r="E51" s="156"/>
      <c r="F51" s="164">
        <f t="shared" ref="F51:F55" si="6">C51*220*$C$48</f>
        <v>0</v>
      </c>
      <c r="G51" s="22">
        <f t="shared" si="5"/>
        <v>0</v>
      </c>
      <c r="H51" s="3"/>
      <c r="I51" s="3"/>
      <c r="J51" s="3"/>
      <c r="K51" s="1"/>
      <c r="L51" s="1"/>
      <c r="M51" s="1"/>
      <c r="N51" s="1"/>
    </row>
    <row r="52" spans="1:22" outlineLevel="1" x14ac:dyDescent="0.35">
      <c r="A52" s="1"/>
      <c r="B52" s="155" t="s">
        <v>78</v>
      </c>
      <c r="C52" s="166">
        <v>0</v>
      </c>
      <c r="D52" s="156" t="s">
        <v>77</v>
      </c>
      <c r="E52" s="156"/>
      <c r="F52" s="164">
        <f t="shared" si="6"/>
        <v>0</v>
      </c>
      <c r="G52" s="22">
        <f t="shared" si="5"/>
        <v>0</v>
      </c>
      <c r="H52" s="3"/>
      <c r="I52" s="3"/>
      <c r="J52" s="3"/>
      <c r="K52" s="1"/>
      <c r="L52" s="1"/>
      <c r="M52" s="1"/>
      <c r="N52" s="1"/>
    </row>
    <row r="53" spans="1:22" outlineLevel="1" x14ac:dyDescent="0.35">
      <c r="A53" s="1"/>
      <c r="B53" s="155" t="s">
        <v>79</v>
      </c>
      <c r="C53" s="166">
        <v>0</v>
      </c>
      <c r="D53" s="156" t="s">
        <v>80</v>
      </c>
      <c r="E53" s="156"/>
      <c r="F53" s="164">
        <f t="shared" si="6"/>
        <v>0</v>
      </c>
      <c r="G53" s="22">
        <f>F53*C53</f>
        <v>0</v>
      </c>
      <c r="H53" s="3"/>
      <c r="I53" s="3"/>
      <c r="J53" s="3"/>
      <c r="K53" s="1"/>
      <c r="L53" s="1"/>
      <c r="M53" s="1"/>
      <c r="N53" s="1"/>
    </row>
    <row r="54" spans="1:22" outlineLevel="1" x14ac:dyDescent="0.35">
      <c r="A54" s="1"/>
      <c r="B54" s="155" t="s">
        <v>81</v>
      </c>
      <c r="C54" s="166">
        <v>0</v>
      </c>
      <c r="D54" s="156" t="s">
        <v>82</v>
      </c>
      <c r="E54" s="156"/>
      <c r="F54" s="164">
        <f t="shared" si="6"/>
        <v>0</v>
      </c>
      <c r="G54" s="22">
        <f t="shared" si="5"/>
        <v>0</v>
      </c>
      <c r="H54" s="3"/>
      <c r="I54" s="3"/>
      <c r="J54" s="3"/>
      <c r="K54" s="1"/>
      <c r="L54" s="1"/>
      <c r="M54" s="1"/>
      <c r="N54" s="1"/>
    </row>
    <row r="55" spans="1:22" outlineLevel="1" x14ac:dyDescent="0.35">
      <c r="A55" s="1"/>
      <c r="B55" s="155" t="s">
        <v>83</v>
      </c>
      <c r="C55" s="166">
        <v>0</v>
      </c>
      <c r="D55" s="156" t="s">
        <v>77</v>
      </c>
      <c r="E55" s="156"/>
      <c r="F55" s="164">
        <f t="shared" si="6"/>
        <v>0</v>
      </c>
      <c r="G55" s="22">
        <f t="shared" si="5"/>
        <v>0</v>
      </c>
      <c r="H55" s="3"/>
      <c r="I55" s="3"/>
      <c r="J55" s="3"/>
      <c r="K55" s="1"/>
      <c r="L55" s="1"/>
      <c r="M55" s="1"/>
      <c r="N55" s="1"/>
    </row>
    <row r="56" spans="1:22" outlineLevel="1" x14ac:dyDescent="0.35">
      <c r="A56" s="1"/>
      <c r="B56" s="34" t="s">
        <v>84</v>
      </c>
      <c r="C56" s="34"/>
      <c r="D56" s="35"/>
      <c r="E56" s="35"/>
      <c r="F56" s="36"/>
      <c r="G56" s="36">
        <f>SUM(G50:G55)</f>
        <v>0</v>
      </c>
      <c r="H56" s="3"/>
      <c r="I56" s="3"/>
      <c r="J56" s="3"/>
      <c r="K56" s="1"/>
      <c r="L56" s="1"/>
      <c r="M56" s="1"/>
      <c r="N56" s="1"/>
    </row>
    <row r="57" spans="1:22" x14ac:dyDescent="0.35">
      <c r="A57" s="1"/>
      <c r="B57" s="1"/>
      <c r="C57" s="1"/>
      <c r="D57" s="2"/>
      <c r="E57" s="2"/>
      <c r="F57" s="3"/>
      <c r="G57" s="3"/>
      <c r="H57" s="3"/>
      <c r="I57" s="3"/>
      <c r="J57" s="3"/>
      <c r="K57" s="1"/>
      <c r="L57" s="1"/>
      <c r="M57" s="1"/>
      <c r="N57" s="1"/>
    </row>
    <row r="58" spans="1:22" x14ac:dyDescent="0.35">
      <c r="A58" s="1"/>
      <c r="B58" s="33" t="s">
        <v>85</v>
      </c>
      <c r="C58" s="39">
        <v>1</v>
      </c>
      <c r="D58" s="33"/>
      <c r="E58" s="33"/>
      <c r="F58" s="33"/>
      <c r="G58" s="33"/>
      <c r="H58" s="33"/>
      <c r="I58" s="8"/>
      <c r="J58" s="8"/>
      <c r="K58" s="8"/>
      <c r="L58" s="8"/>
      <c r="M58" s="8"/>
      <c r="N58" s="1"/>
      <c r="O58" s="1"/>
      <c r="P58" s="1"/>
      <c r="Q58" s="1"/>
      <c r="R58" s="1"/>
      <c r="S58" s="1"/>
      <c r="T58" s="1"/>
      <c r="U58" s="1"/>
      <c r="V58" s="1"/>
    </row>
    <row r="59" spans="1:22" outlineLevel="1" x14ac:dyDescent="0.35">
      <c r="A59" s="1"/>
      <c r="B59" s="57" t="s">
        <v>69</v>
      </c>
      <c r="C59" s="57" t="s">
        <v>70</v>
      </c>
      <c r="D59" s="57" t="s">
        <v>71</v>
      </c>
      <c r="E59" s="58" t="s">
        <v>21</v>
      </c>
      <c r="F59" s="57" t="s">
        <v>72</v>
      </c>
      <c r="G59" s="60" t="s">
        <v>73</v>
      </c>
      <c r="H59" s="60"/>
      <c r="I59" s="13"/>
      <c r="J59" s="13"/>
      <c r="K59" s="1"/>
      <c r="L59" s="1"/>
      <c r="M59" s="1"/>
      <c r="N59" s="1"/>
      <c r="O59" s="1"/>
      <c r="P59" s="1"/>
      <c r="Q59" s="1"/>
      <c r="R59" s="1"/>
      <c r="S59" s="1"/>
      <c r="T59" s="1"/>
      <c r="U59" s="1"/>
      <c r="V59" s="1"/>
    </row>
    <row r="60" spans="1:22" outlineLevel="1" x14ac:dyDescent="0.35">
      <c r="A60" s="1"/>
      <c r="B60" s="155" t="s">
        <v>86</v>
      </c>
      <c r="C60" s="167">
        <v>12</v>
      </c>
      <c r="D60" s="156" t="s">
        <v>58</v>
      </c>
      <c r="E60" s="156" t="s">
        <v>87</v>
      </c>
      <c r="F60" s="168">
        <v>0</v>
      </c>
      <c r="G60" s="40">
        <f t="shared" ref="G60:G67" si="7">C60*F60*$C$58</f>
        <v>0</v>
      </c>
      <c r="H60" s="3"/>
      <c r="I60" s="3"/>
      <c r="J60" s="3"/>
      <c r="K60" s="1"/>
      <c r="L60" s="1"/>
      <c r="M60" s="1"/>
      <c r="N60" s="1"/>
    </row>
    <row r="61" spans="1:22" outlineLevel="1" x14ac:dyDescent="0.35">
      <c r="A61" s="1"/>
      <c r="B61" s="155" t="s">
        <v>88</v>
      </c>
      <c r="C61" s="167">
        <v>12</v>
      </c>
      <c r="D61" s="156" t="s">
        <v>58</v>
      </c>
      <c r="E61" s="156" t="s">
        <v>87</v>
      </c>
      <c r="F61" s="168">
        <v>0</v>
      </c>
      <c r="G61" s="40">
        <f t="shared" si="7"/>
        <v>0</v>
      </c>
      <c r="H61" s="3"/>
      <c r="I61" s="3"/>
      <c r="J61" s="3"/>
      <c r="K61" s="1"/>
      <c r="L61" s="1"/>
      <c r="M61" s="1"/>
      <c r="N61" s="1"/>
    </row>
    <row r="62" spans="1:22" outlineLevel="1" x14ac:dyDescent="0.35">
      <c r="A62" s="1"/>
      <c r="B62" s="155" t="s">
        <v>89</v>
      </c>
      <c r="C62" s="167">
        <v>12</v>
      </c>
      <c r="D62" s="156" t="s">
        <v>58</v>
      </c>
      <c r="E62" s="156" t="s">
        <v>87</v>
      </c>
      <c r="F62" s="168">
        <v>0</v>
      </c>
      <c r="G62" s="40">
        <f t="shared" si="7"/>
        <v>0</v>
      </c>
      <c r="H62" s="3"/>
      <c r="I62" s="3"/>
      <c r="J62" s="3"/>
      <c r="K62" s="1"/>
      <c r="L62" s="1"/>
      <c r="M62" s="1"/>
      <c r="N62" s="1"/>
    </row>
    <row r="63" spans="1:22" outlineLevel="1" x14ac:dyDescent="0.35">
      <c r="A63" s="1"/>
      <c r="B63" s="155" t="s">
        <v>90</v>
      </c>
      <c r="C63" s="167">
        <v>12</v>
      </c>
      <c r="D63" s="156" t="s">
        <v>58</v>
      </c>
      <c r="E63" s="156" t="s">
        <v>87</v>
      </c>
      <c r="F63" s="168">
        <v>0</v>
      </c>
      <c r="G63" s="40">
        <f t="shared" si="7"/>
        <v>0</v>
      </c>
      <c r="H63" s="3"/>
      <c r="I63" s="3"/>
      <c r="J63" s="3"/>
      <c r="K63" s="1"/>
      <c r="L63" s="1"/>
      <c r="M63" s="1"/>
      <c r="N63" s="1"/>
    </row>
    <row r="64" spans="1:22" outlineLevel="1" x14ac:dyDescent="0.35">
      <c r="A64" s="1"/>
      <c r="B64" s="155" t="s">
        <v>154</v>
      </c>
      <c r="C64" s="167">
        <v>12</v>
      </c>
      <c r="D64" s="156" t="s">
        <v>58</v>
      </c>
      <c r="E64" s="156" t="s">
        <v>87</v>
      </c>
      <c r="F64" s="168">
        <v>0</v>
      </c>
      <c r="G64" s="40">
        <f t="shared" si="7"/>
        <v>0</v>
      </c>
      <c r="H64" s="3"/>
      <c r="I64" s="3"/>
      <c r="J64" s="3"/>
      <c r="K64" s="1"/>
      <c r="L64" s="1"/>
      <c r="M64" s="1"/>
      <c r="N64" s="1"/>
    </row>
    <row r="65" spans="1:14" outlineLevel="1" x14ac:dyDescent="0.35">
      <c r="A65" s="1"/>
      <c r="B65" s="155" t="s">
        <v>91</v>
      </c>
      <c r="C65" s="167">
        <v>12</v>
      </c>
      <c r="D65" s="156" t="s">
        <v>58</v>
      </c>
      <c r="E65" s="156" t="s">
        <v>87</v>
      </c>
      <c r="F65" s="168">
        <v>0</v>
      </c>
      <c r="G65" s="40">
        <f t="shared" si="7"/>
        <v>0</v>
      </c>
      <c r="H65" s="3"/>
      <c r="I65" s="3"/>
      <c r="J65" s="3"/>
      <c r="K65" s="1"/>
      <c r="L65" s="1"/>
      <c r="M65" s="1"/>
      <c r="N65" s="1"/>
    </row>
    <row r="66" spans="1:14" outlineLevel="1" x14ac:dyDescent="0.35">
      <c r="A66" s="1"/>
      <c r="B66" s="155" t="s">
        <v>92</v>
      </c>
      <c r="C66" s="167">
        <v>1</v>
      </c>
      <c r="D66" s="156" t="s">
        <v>93</v>
      </c>
      <c r="E66" s="156" t="s">
        <v>87</v>
      </c>
      <c r="F66" s="169">
        <v>0</v>
      </c>
      <c r="G66" s="40">
        <f t="shared" si="7"/>
        <v>0</v>
      </c>
      <c r="H66" s="3"/>
      <c r="I66" s="3"/>
      <c r="J66" s="3"/>
      <c r="K66" s="1"/>
      <c r="L66" s="1"/>
      <c r="M66" s="1"/>
      <c r="N66" s="1"/>
    </row>
    <row r="67" spans="1:14" outlineLevel="1" x14ac:dyDescent="0.35">
      <c r="A67" s="1"/>
      <c r="B67" s="155" t="s">
        <v>94</v>
      </c>
      <c r="C67" s="167">
        <v>1</v>
      </c>
      <c r="D67" s="156" t="s">
        <v>93</v>
      </c>
      <c r="E67" s="156" t="s">
        <v>87</v>
      </c>
      <c r="F67" s="169">
        <v>0</v>
      </c>
      <c r="G67" s="40">
        <f t="shared" si="7"/>
        <v>0</v>
      </c>
      <c r="H67" s="3"/>
      <c r="I67" s="3"/>
      <c r="J67" s="3"/>
      <c r="K67" s="1"/>
      <c r="L67" s="1"/>
      <c r="M67" s="1"/>
      <c r="N67" s="1"/>
    </row>
    <row r="68" spans="1:14" outlineLevel="1" x14ac:dyDescent="0.35">
      <c r="A68" s="1"/>
      <c r="B68" s="34" t="s">
        <v>84</v>
      </c>
      <c r="C68" s="34"/>
      <c r="D68" s="35"/>
      <c r="E68" s="35"/>
      <c r="F68" s="36"/>
      <c r="G68" s="36">
        <f>SUM(G60:G67)</f>
        <v>0</v>
      </c>
      <c r="H68" s="3"/>
      <c r="I68" s="3"/>
      <c r="J68" s="3"/>
      <c r="K68" s="1"/>
      <c r="L68" s="1"/>
      <c r="M68" s="1"/>
      <c r="N68" s="1"/>
    </row>
    <row r="69" spans="1:14" x14ac:dyDescent="0.35">
      <c r="F69" s="4"/>
      <c r="G69" s="4"/>
      <c r="H69" s="4"/>
      <c r="I69" s="4"/>
      <c r="J69" s="4"/>
    </row>
    <row r="70" spans="1:14" ht="31" x14ac:dyDescent="0.35">
      <c r="A70" s="1"/>
      <c r="B70" s="7" t="s">
        <v>95</v>
      </c>
      <c r="C70" s="8"/>
      <c r="D70" s="7"/>
      <c r="E70" s="9"/>
      <c r="F70" s="8"/>
      <c r="G70" s="8"/>
      <c r="H70" s="8"/>
      <c r="I70" s="8"/>
      <c r="J70" s="8"/>
      <c r="K70" s="8"/>
      <c r="L70" s="8"/>
      <c r="M70" s="8"/>
      <c r="N70" s="1"/>
    </row>
    <row r="71" spans="1:14" outlineLevel="1" x14ac:dyDescent="0.35">
      <c r="A71" s="1"/>
      <c r="B71" s="57" t="s">
        <v>69</v>
      </c>
      <c r="C71" s="57" t="s">
        <v>70</v>
      </c>
      <c r="D71" s="57" t="s">
        <v>71</v>
      </c>
      <c r="E71" s="58" t="s">
        <v>21</v>
      </c>
      <c r="F71" s="57" t="s">
        <v>72</v>
      </c>
      <c r="G71" s="60" t="s">
        <v>55</v>
      </c>
      <c r="H71" s="60"/>
      <c r="I71" s="13"/>
      <c r="J71" s="13"/>
      <c r="K71" s="1"/>
      <c r="L71" s="1"/>
      <c r="M71" s="1"/>
      <c r="N71" s="1"/>
    </row>
    <row r="72" spans="1:14" outlineLevel="1" x14ac:dyDescent="0.35">
      <c r="A72" s="1"/>
      <c r="B72" s="155" t="s">
        <v>96</v>
      </c>
      <c r="C72" s="167">
        <v>0</v>
      </c>
      <c r="D72" s="156" t="s">
        <v>93</v>
      </c>
      <c r="E72" s="156"/>
      <c r="F72" s="169">
        <v>0</v>
      </c>
      <c r="G72" s="22">
        <f>F72*C72</f>
        <v>0</v>
      </c>
      <c r="H72" s="3"/>
      <c r="I72" s="3"/>
      <c r="J72" s="3"/>
      <c r="K72" s="1"/>
      <c r="L72" s="1"/>
      <c r="M72" s="1"/>
      <c r="N72" s="1"/>
    </row>
    <row r="73" spans="1:14" outlineLevel="1" x14ac:dyDescent="0.35">
      <c r="A73" s="1"/>
      <c r="B73" s="155" t="s">
        <v>97</v>
      </c>
      <c r="C73" s="167">
        <v>0</v>
      </c>
      <c r="D73" s="156" t="s">
        <v>93</v>
      </c>
      <c r="E73" s="156"/>
      <c r="F73" s="168">
        <v>0</v>
      </c>
      <c r="G73" s="22">
        <f>F73*C73</f>
        <v>0</v>
      </c>
      <c r="H73" s="3"/>
      <c r="I73" s="3"/>
      <c r="J73" s="3"/>
      <c r="K73" s="1"/>
      <c r="L73" s="1"/>
      <c r="M73" s="1"/>
      <c r="N73" s="1"/>
    </row>
    <row r="74" spans="1:14" outlineLevel="1" x14ac:dyDescent="0.35">
      <c r="A74" s="1"/>
      <c r="B74" s="155" t="s">
        <v>151</v>
      </c>
      <c r="C74" s="167">
        <v>0</v>
      </c>
      <c r="D74" s="156" t="s">
        <v>93</v>
      </c>
      <c r="E74" s="156"/>
      <c r="F74" s="168">
        <v>0</v>
      </c>
      <c r="G74" s="22">
        <f>F74*C74</f>
        <v>0</v>
      </c>
      <c r="H74" s="3"/>
      <c r="I74" s="3"/>
      <c r="J74" s="3"/>
      <c r="K74" s="1"/>
      <c r="L74" s="1"/>
      <c r="M74" s="1"/>
      <c r="N74" s="1"/>
    </row>
    <row r="75" spans="1:14" outlineLevel="1" x14ac:dyDescent="0.35">
      <c r="A75" s="1"/>
      <c r="B75" s="155" t="s">
        <v>153</v>
      </c>
      <c r="C75" s="167">
        <v>0</v>
      </c>
      <c r="D75" s="156" t="s">
        <v>93</v>
      </c>
      <c r="E75" s="156"/>
      <c r="F75" s="168">
        <v>0</v>
      </c>
      <c r="G75" s="22">
        <f t="shared" ref="G75:G76" si="8">F75*C75</f>
        <v>0</v>
      </c>
      <c r="H75" s="3"/>
      <c r="I75" s="3"/>
      <c r="J75" s="3"/>
      <c r="K75" s="1"/>
      <c r="L75" s="1"/>
      <c r="M75" s="1"/>
      <c r="N75" s="1"/>
    </row>
    <row r="76" spans="1:14" outlineLevel="1" x14ac:dyDescent="0.35">
      <c r="A76" s="1"/>
      <c r="B76" s="155" t="s">
        <v>152</v>
      </c>
      <c r="C76" s="167">
        <v>0</v>
      </c>
      <c r="D76" s="156" t="s">
        <v>93</v>
      </c>
      <c r="E76" s="156"/>
      <c r="F76" s="168">
        <v>0</v>
      </c>
      <c r="G76" s="22">
        <f t="shared" si="8"/>
        <v>0</v>
      </c>
      <c r="H76" s="3"/>
      <c r="I76" s="3"/>
      <c r="J76" s="3"/>
      <c r="K76" s="1"/>
      <c r="L76" s="1"/>
      <c r="M76" s="1"/>
      <c r="N76" s="1"/>
    </row>
    <row r="77" spans="1:14" outlineLevel="1" x14ac:dyDescent="0.35">
      <c r="A77" s="1"/>
      <c r="B77" s="155" t="s">
        <v>98</v>
      </c>
      <c r="C77" s="167">
        <v>0</v>
      </c>
      <c r="D77" s="156" t="s">
        <v>93</v>
      </c>
      <c r="E77" s="156"/>
      <c r="F77" s="169">
        <v>0</v>
      </c>
      <c r="G77" s="22">
        <f>F77*C77</f>
        <v>0</v>
      </c>
      <c r="H77" s="3"/>
      <c r="I77" s="3"/>
      <c r="J77" s="3"/>
      <c r="K77" s="1"/>
      <c r="L77" s="1"/>
      <c r="M77" s="1"/>
      <c r="N77" s="1"/>
    </row>
    <row r="78" spans="1:14" x14ac:dyDescent="0.35">
      <c r="A78" s="1"/>
      <c r="B78" s="1"/>
      <c r="C78" s="1"/>
      <c r="D78" s="2"/>
      <c r="E78" s="2"/>
      <c r="F78" s="3"/>
      <c r="G78" s="3"/>
      <c r="H78" s="3"/>
      <c r="I78" s="3"/>
      <c r="J78" s="3"/>
      <c r="K78" s="1"/>
      <c r="L78" s="1"/>
      <c r="M78" s="1"/>
      <c r="N78" s="1"/>
    </row>
    <row r="79" spans="1:14" x14ac:dyDescent="0.35">
      <c r="A79" s="1"/>
      <c r="B79" s="8" t="s">
        <v>178</v>
      </c>
      <c r="C79" s="25"/>
      <c r="D79" s="26"/>
      <c r="E79" s="26"/>
      <c r="F79" s="44"/>
      <c r="G79" s="44"/>
      <c r="H79" s="44"/>
      <c r="I79" s="44"/>
      <c r="J79" s="44"/>
      <c r="K79" s="25"/>
      <c r="L79" s="25"/>
      <c r="M79" s="25"/>
      <c r="N79" s="1"/>
    </row>
    <row r="80" spans="1:14" x14ac:dyDescent="0.35">
      <c r="A80" s="1"/>
      <c r="B80" s="8" t="s">
        <v>99</v>
      </c>
      <c r="C80" s="41">
        <f>C58</f>
        <v>1</v>
      </c>
      <c r="D80" s="7"/>
      <c r="E80" s="9"/>
      <c r="F80" s="8"/>
      <c r="G80" s="8"/>
      <c r="H80" s="8"/>
      <c r="I80" s="8"/>
      <c r="J80" s="8"/>
      <c r="K80" s="8"/>
      <c r="L80" s="8"/>
      <c r="M80" s="8"/>
      <c r="N80" s="1"/>
    </row>
    <row r="81" spans="1:14" outlineLevel="1" x14ac:dyDescent="0.35">
      <c r="A81" s="1"/>
      <c r="B81" s="57" t="s">
        <v>69</v>
      </c>
      <c r="C81" s="57" t="s">
        <v>70</v>
      </c>
      <c r="D81" s="57" t="s">
        <v>71</v>
      </c>
      <c r="E81" s="58" t="s">
        <v>100</v>
      </c>
      <c r="F81" s="57" t="s">
        <v>101</v>
      </c>
      <c r="G81" s="60" t="s">
        <v>102</v>
      </c>
      <c r="H81" s="60"/>
      <c r="I81" s="13"/>
      <c r="J81" s="13"/>
      <c r="K81" s="1"/>
      <c r="L81" s="1"/>
      <c r="M81" s="1"/>
      <c r="N81" s="1"/>
    </row>
    <row r="82" spans="1:14" outlineLevel="1" x14ac:dyDescent="0.35">
      <c r="A82" s="1"/>
      <c r="B82" s="155" t="s">
        <v>155</v>
      </c>
      <c r="C82" s="170">
        <v>0</v>
      </c>
      <c r="D82" s="156" t="s">
        <v>103</v>
      </c>
      <c r="E82" s="156" t="s">
        <v>179</v>
      </c>
      <c r="F82" s="169">
        <v>0</v>
      </c>
      <c r="G82" s="38">
        <f>C82*F82*$C$80</f>
        <v>0</v>
      </c>
      <c r="H82" s="3"/>
      <c r="I82" s="3"/>
      <c r="J82" s="3"/>
      <c r="K82" s="1"/>
      <c r="L82" s="1"/>
      <c r="M82" s="1"/>
      <c r="N82" s="1"/>
    </row>
    <row r="83" spans="1:14" outlineLevel="1" x14ac:dyDescent="0.35">
      <c r="A83" s="1"/>
      <c r="B83" s="155" t="s">
        <v>156</v>
      </c>
      <c r="C83" s="170">
        <v>0</v>
      </c>
      <c r="D83" s="156" t="s">
        <v>104</v>
      </c>
      <c r="E83" s="156" t="s">
        <v>179</v>
      </c>
      <c r="F83" s="169">
        <v>0</v>
      </c>
      <c r="G83" s="38">
        <f t="shared" ref="G83:G90" si="9">C83*F83*$C$80</f>
        <v>0</v>
      </c>
      <c r="H83" s="3"/>
      <c r="I83" s="3"/>
      <c r="J83" s="3"/>
      <c r="K83" s="1"/>
      <c r="L83" s="1"/>
      <c r="M83" s="1"/>
      <c r="N83" s="1"/>
    </row>
    <row r="84" spans="1:14" outlineLevel="1" x14ac:dyDescent="0.35">
      <c r="A84" s="1"/>
      <c r="B84" s="155" t="s">
        <v>105</v>
      </c>
      <c r="C84" s="170">
        <v>0</v>
      </c>
      <c r="D84" s="156" t="s">
        <v>106</v>
      </c>
      <c r="E84" s="156" t="s">
        <v>179</v>
      </c>
      <c r="F84" s="169">
        <v>0</v>
      </c>
      <c r="G84" s="38">
        <f t="shared" si="9"/>
        <v>0</v>
      </c>
      <c r="H84" s="3"/>
      <c r="I84" s="3"/>
      <c r="J84" s="3"/>
      <c r="K84" s="1"/>
      <c r="L84" s="1"/>
      <c r="M84" s="1"/>
      <c r="N84" s="1"/>
    </row>
    <row r="85" spans="1:14" outlineLevel="1" x14ac:dyDescent="0.35">
      <c r="A85" s="1"/>
      <c r="B85" s="155" t="s">
        <v>107</v>
      </c>
      <c r="C85" s="170">
        <v>0</v>
      </c>
      <c r="D85" s="156" t="s">
        <v>103</v>
      </c>
      <c r="E85" s="156" t="s">
        <v>179</v>
      </c>
      <c r="F85" s="169">
        <v>0</v>
      </c>
      <c r="G85" s="38">
        <f t="shared" si="9"/>
        <v>0</v>
      </c>
      <c r="H85" s="3"/>
      <c r="I85" s="3"/>
      <c r="J85" s="3"/>
      <c r="K85" s="1"/>
      <c r="L85" s="1"/>
      <c r="M85" s="1"/>
      <c r="N85" s="1"/>
    </row>
    <row r="86" spans="1:14" outlineLevel="1" x14ac:dyDescent="0.35">
      <c r="A86" s="1"/>
      <c r="B86" s="155" t="s">
        <v>108</v>
      </c>
      <c r="C86" s="170">
        <v>0</v>
      </c>
      <c r="D86" s="156" t="s">
        <v>103</v>
      </c>
      <c r="E86" s="156" t="s">
        <v>179</v>
      </c>
      <c r="F86" s="169">
        <v>0</v>
      </c>
      <c r="G86" s="38">
        <f t="shared" si="9"/>
        <v>0</v>
      </c>
      <c r="H86" s="3"/>
      <c r="I86" s="3"/>
      <c r="J86" s="3"/>
      <c r="K86" s="1"/>
      <c r="L86" s="1"/>
      <c r="M86" s="1"/>
      <c r="N86" s="1"/>
    </row>
    <row r="87" spans="1:14" outlineLevel="1" x14ac:dyDescent="0.35">
      <c r="A87" s="1"/>
      <c r="B87" s="155" t="s">
        <v>157</v>
      </c>
      <c r="C87" s="170">
        <v>0</v>
      </c>
      <c r="D87" s="156" t="s">
        <v>103</v>
      </c>
      <c r="E87" s="156" t="s">
        <v>179</v>
      </c>
      <c r="F87" s="169">
        <v>0</v>
      </c>
      <c r="G87" s="38">
        <f t="shared" si="9"/>
        <v>0</v>
      </c>
      <c r="H87" s="3"/>
      <c r="I87" s="3"/>
      <c r="J87" s="3"/>
      <c r="K87" s="1"/>
      <c r="L87" s="1"/>
      <c r="M87" s="1"/>
      <c r="N87" s="1"/>
    </row>
    <row r="88" spans="1:14" outlineLevel="1" x14ac:dyDescent="0.35">
      <c r="A88" s="1"/>
      <c r="B88" s="155" t="s">
        <v>158</v>
      </c>
      <c r="C88" s="170">
        <v>0</v>
      </c>
      <c r="D88" s="156" t="s">
        <v>103</v>
      </c>
      <c r="E88" s="156" t="s">
        <v>179</v>
      </c>
      <c r="F88" s="169">
        <v>0</v>
      </c>
      <c r="G88" s="38">
        <f t="shared" si="9"/>
        <v>0</v>
      </c>
      <c r="H88" s="3"/>
      <c r="I88" s="3"/>
      <c r="J88" s="3"/>
      <c r="K88" s="1"/>
      <c r="L88" s="1"/>
      <c r="M88" s="1"/>
      <c r="N88" s="1"/>
    </row>
    <row r="89" spans="1:14" outlineLevel="1" x14ac:dyDescent="0.35">
      <c r="A89" s="1"/>
      <c r="B89" s="155" t="s">
        <v>159</v>
      </c>
      <c r="C89" s="170">
        <v>0</v>
      </c>
      <c r="D89" s="156" t="s">
        <v>109</v>
      </c>
      <c r="E89" s="156" t="s">
        <v>179</v>
      </c>
      <c r="F89" s="169">
        <v>0</v>
      </c>
      <c r="G89" s="38">
        <f t="shared" si="9"/>
        <v>0</v>
      </c>
      <c r="H89" s="3"/>
      <c r="I89" s="3"/>
      <c r="J89" s="3"/>
      <c r="K89" s="1"/>
      <c r="L89" s="1"/>
      <c r="M89" s="1"/>
      <c r="N89" s="1"/>
    </row>
    <row r="90" spans="1:14" outlineLevel="1" x14ac:dyDescent="0.35">
      <c r="A90" s="1"/>
      <c r="B90" s="155" t="s">
        <v>160</v>
      </c>
      <c r="C90" s="170"/>
      <c r="D90" s="156"/>
      <c r="E90" s="156"/>
      <c r="F90" s="169"/>
      <c r="G90" s="38">
        <f t="shared" si="9"/>
        <v>0</v>
      </c>
      <c r="H90" s="3"/>
      <c r="I90" s="3"/>
      <c r="J90" s="3"/>
      <c r="K90" s="1"/>
      <c r="L90" s="1"/>
      <c r="M90" s="1"/>
      <c r="N90" s="1"/>
    </row>
    <row r="91" spans="1:14" outlineLevel="1" x14ac:dyDescent="0.35">
      <c r="A91" s="1"/>
      <c r="B91" s="34" t="s">
        <v>84</v>
      </c>
      <c r="C91" s="34"/>
      <c r="D91" s="35"/>
      <c r="E91" s="35"/>
      <c r="F91" s="36"/>
      <c r="G91" s="36">
        <f>SUM(G82:G88)</f>
        <v>0</v>
      </c>
      <c r="H91" s="3"/>
      <c r="I91" s="3"/>
      <c r="J91" s="3"/>
      <c r="K91" s="1"/>
      <c r="L91" s="1"/>
      <c r="M91" s="1"/>
      <c r="N91" s="1"/>
    </row>
    <row r="92" spans="1:14" x14ac:dyDescent="0.35">
      <c r="A92" s="1"/>
      <c r="B92" s="1"/>
      <c r="C92" s="1"/>
      <c r="D92" s="1"/>
      <c r="E92" s="2"/>
      <c r="F92" s="3"/>
      <c r="G92" s="3"/>
      <c r="H92" s="3"/>
      <c r="I92" s="3"/>
      <c r="J92" s="3"/>
      <c r="K92" s="1"/>
      <c r="L92" s="1"/>
      <c r="M92" s="1"/>
      <c r="N92" s="1"/>
    </row>
    <row r="93" spans="1:14" x14ac:dyDescent="0.35">
      <c r="A93" s="1"/>
      <c r="B93" s="8" t="s">
        <v>110</v>
      </c>
      <c r="C93" s="8"/>
      <c r="D93" s="7"/>
      <c r="E93" s="9"/>
      <c r="F93" s="8"/>
      <c r="G93" s="8"/>
      <c r="H93" s="8"/>
      <c r="I93" s="8"/>
      <c r="J93" s="8"/>
      <c r="K93" s="8"/>
      <c r="L93" s="8"/>
      <c r="M93" s="8"/>
      <c r="N93" s="1"/>
    </row>
    <row r="94" spans="1:14" outlineLevel="1" x14ac:dyDescent="0.35">
      <c r="A94" s="1"/>
      <c r="B94" s="57" t="s">
        <v>69</v>
      </c>
      <c r="C94" s="57" t="s">
        <v>70</v>
      </c>
      <c r="D94" s="57" t="s">
        <v>53</v>
      </c>
      <c r="E94" s="58" t="s">
        <v>100</v>
      </c>
      <c r="F94" s="57" t="s">
        <v>72</v>
      </c>
      <c r="G94" s="60" t="s">
        <v>102</v>
      </c>
      <c r="H94" s="60"/>
      <c r="I94" s="13"/>
      <c r="J94" s="13"/>
      <c r="K94" s="1"/>
      <c r="L94" s="1"/>
      <c r="M94" s="1"/>
      <c r="N94" s="1"/>
    </row>
    <row r="95" spans="1:14" outlineLevel="1" x14ac:dyDescent="0.35">
      <c r="A95" s="1"/>
      <c r="B95" s="155" t="s">
        <v>161</v>
      </c>
      <c r="C95" s="170">
        <v>1</v>
      </c>
      <c r="D95" s="156" t="s">
        <v>111</v>
      </c>
      <c r="E95" s="156" t="s">
        <v>112</v>
      </c>
      <c r="F95" s="169">
        <v>0</v>
      </c>
      <c r="G95" s="38">
        <v>0</v>
      </c>
      <c r="H95" s="3"/>
      <c r="I95" s="3"/>
      <c r="J95" s="3"/>
      <c r="K95" s="1"/>
      <c r="L95" s="1"/>
      <c r="M95" s="1"/>
      <c r="N95" s="1"/>
    </row>
    <row r="96" spans="1:14" outlineLevel="1" x14ac:dyDescent="0.35">
      <c r="A96" s="1"/>
      <c r="B96" s="155" t="s">
        <v>113</v>
      </c>
      <c r="C96" s="170">
        <v>1</v>
      </c>
      <c r="D96" s="156" t="s">
        <v>114</v>
      </c>
      <c r="E96" s="156" t="s">
        <v>112</v>
      </c>
      <c r="F96" s="169">
        <v>0</v>
      </c>
      <c r="G96" s="38">
        <v>0</v>
      </c>
      <c r="H96" s="3"/>
      <c r="I96" s="3"/>
      <c r="J96" s="3"/>
      <c r="K96" s="1"/>
      <c r="L96" s="1"/>
      <c r="M96" s="1"/>
      <c r="N96" s="1"/>
    </row>
    <row r="97" spans="1:14" outlineLevel="1" x14ac:dyDescent="0.35">
      <c r="A97" s="1"/>
      <c r="B97" s="155" t="s">
        <v>181</v>
      </c>
      <c r="C97" s="170">
        <v>1</v>
      </c>
      <c r="D97" s="156" t="s">
        <v>93</v>
      </c>
      <c r="E97" s="156" t="s">
        <v>112</v>
      </c>
      <c r="F97" s="169">
        <v>0</v>
      </c>
      <c r="G97" s="38">
        <v>0</v>
      </c>
      <c r="H97" s="3"/>
      <c r="I97" s="3"/>
      <c r="J97" s="3"/>
      <c r="K97" s="1"/>
      <c r="L97" s="1"/>
      <c r="M97" s="1"/>
      <c r="N97" s="1"/>
    </row>
    <row r="98" spans="1:14" outlineLevel="1" x14ac:dyDescent="0.35">
      <c r="A98" s="1"/>
      <c r="B98" s="155" t="s">
        <v>180</v>
      </c>
      <c r="C98" s="170">
        <v>1</v>
      </c>
      <c r="D98" s="156" t="s">
        <v>115</v>
      </c>
      <c r="E98" s="156" t="s">
        <v>112</v>
      </c>
      <c r="F98" s="169">
        <v>0</v>
      </c>
      <c r="G98" s="38">
        <v>0</v>
      </c>
      <c r="H98" s="3"/>
      <c r="I98" s="3"/>
      <c r="J98" s="3"/>
      <c r="K98" s="1"/>
      <c r="L98" s="1"/>
      <c r="M98" s="1"/>
      <c r="N98" s="1"/>
    </row>
    <row r="99" spans="1:14" outlineLevel="1" x14ac:dyDescent="0.35">
      <c r="A99" s="1"/>
      <c r="B99" s="34" t="s">
        <v>84</v>
      </c>
      <c r="C99" s="34"/>
      <c r="D99" s="35"/>
      <c r="E99" s="35"/>
      <c r="F99" s="36"/>
      <c r="G99" s="36"/>
      <c r="H99" s="3"/>
      <c r="I99" s="3"/>
      <c r="J99" s="3"/>
      <c r="K99" s="1"/>
      <c r="L99" s="1"/>
      <c r="M99" s="1"/>
      <c r="N99" s="1"/>
    </row>
    <row r="100" spans="1:14" x14ac:dyDescent="0.35">
      <c r="A100" s="1"/>
      <c r="B100" s="1"/>
      <c r="C100" s="1"/>
      <c r="D100" s="1"/>
      <c r="E100" s="2"/>
      <c r="F100" s="3"/>
      <c r="G100" s="3"/>
      <c r="H100" s="3"/>
      <c r="I100" s="3"/>
      <c r="J100" s="3"/>
      <c r="K100" s="1"/>
      <c r="L100" s="1"/>
      <c r="M100" s="1"/>
      <c r="N100" s="1"/>
    </row>
    <row r="101" spans="1:14" x14ac:dyDescent="0.35">
      <c r="A101" s="1"/>
      <c r="B101" s="1"/>
      <c r="C101" s="1"/>
      <c r="D101" s="1"/>
      <c r="E101" s="2"/>
      <c r="F101" s="3"/>
      <c r="G101" s="3"/>
      <c r="H101" s="3"/>
      <c r="I101" s="3"/>
      <c r="J101" s="3"/>
      <c r="K101" s="1"/>
      <c r="L101" s="1"/>
      <c r="M101" s="1"/>
      <c r="N101" s="1"/>
    </row>
  </sheetData>
  <dataConsolidate/>
  <mergeCells count="3">
    <mergeCell ref="B2:K2"/>
    <mergeCell ref="B3:K3"/>
    <mergeCell ref="B46:H46"/>
  </mergeCells>
  <phoneticPr fontId="15" type="noConversion"/>
  <pageMargins left="0.7" right="0.7" top="0.75" bottom="0.75" header="0.3" footer="0.3"/>
  <pageSetup orientation="portrait" verticalDpi="300"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522B4A-0FA8-F941-8121-DF014348760F}">
  <sheetPr>
    <tabColor rgb="FFFFFF00"/>
  </sheetPr>
  <dimension ref="A1:K37"/>
  <sheetViews>
    <sheetView topLeftCell="A10" workbookViewId="0">
      <selection activeCell="C21" sqref="C21"/>
    </sheetView>
  </sheetViews>
  <sheetFormatPr defaultColWidth="11.25" defaultRowHeight="15.5" x14ac:dyDescent="0.35"/>
  <cols>
    <col min="1" max="1" width="4.75" customWidth="1"/>
    <col min="2" max="2" width="44.5" customWidth="1"/>
    <col min="3" max="4" width="13" bestFit="1" customWidth="1"/>
    <col min="5" max="5" width="13.25" customWidth="1"/>
    <col min="10" max="10" width="17.75" bestFit="1" customWidth="1"/>
  </cols>
  <sheetData>
    <row r="1" spans="1:11" x14ac:dyDescent="0.35">
      <c r="A1" s="45"/>
      <c r="B1" s="45"/>
      <c r="C1" s="45"/>
      <c r="D1" s="45"/>
      <c r="E1" s="45"/>
      <c r="F1" s="45"/>
      <c r="G1" s="45"/>
      <c r="H1" s="45"/>
      <c r="I1" s="45"/>
      <c r="J1" s="45"/>
      <c r="K1" s="45"/>
    </row>
    <row r="2" spans="1:11" ht="18.5" x14ac:dyDescent="0.45">
      <c r="A2" s="45"/>
      <c r="B2" s="245" t="s">
        <v>16</v>
      </c>
      <c r="C2" s="245"/>
      <c r="D2" s="245"/>
      <c r="E2" s="245"/>
      <c r="F2" s="245"/>
      <c r="G2" s="245"/>
      <c r="H2" s="245"/>
      <c r="I2" s="245"/>
      <c r="J2" s="245"/>
      <c r="K2" s="245"/>
    </row>
    <row r="3" spans="1:11" x14ac:dyDescent="0.35">
      <c r="A3" s="48"/>
      <c r="B3" s="246" t="s">
        <v>116</v>
      </c>
      <c r="C3" s="247"/>
      <c r="D3" s="247"/>
      <c r="E3" s="247"/>
      <c r="F3" s="247"/>
      <c r="G3" s="247"/>
      <c r="H3" s="248"/>
      <c r="I3" s="248"/>
      <c r="J3" s="248"/>
      <c r="K3" s="248"/>
    </row>
    <row r="4" spans="1:11" x14ac:dyDescent="0.35">
      <c r="A4" s="48"/>
      <c r="B4" s="70"/>
      <c r="C4" s="71"/>
      <c r="D4" s="71"/>
      <c r="E4" s="71"/>
      <c r="F4" s="71"/>
      <c r="G4" s="71"/>
      <c r="H4" s="72"/>
      <c r="I4" s="72"/>
      <c r="J4" s="72"/>
      <c r="K4" s="72"/>
    </row>
    <row r="5" spans="1:11" x14ac:dyDescent="0.35">
      <c r="A5" s="45"/>
      <c r="B5" s="101" t="s">
        <v>182</v>
      </c>
      <c r="C5" s="52"/>
      <c r="D5" s="52"/>
      <c r="E5" s="52"/>
      <c r="G5" s="52"/>
      <c r="H5" s="52"/>
      <c r="I5" s="52"/>
      <c r="J5" s="52"/>
      <c r="K5" s="45"/>
    </row>
    <row r="6" spans="1:11" x14ac:dyDescent="0.35">
      <c r="A6" s="47"/>
      <c r="B6" s="102" t="s">
        <v>117</v>
      </c>
      <c r="C6" s="103"/>
      <c r="D6" s="103"/>
      <c r="E6" s="103"/>
      <c r="F6" s="103"/>
      <c r="G6" s="103"/>
      <c r="H6" s="103"/>
      <c r="I6" s="103"/>
      <c r="J6" s="103"/>
      <c r="K6" s="46"/>
    </row>
    <row r="7" spans="1:11" ht="31" x14ac:dyDescent="0.35">
      <c r="A7" s="47"/>
      <c r="B7" s="104" t="str">
        <f>'1. Main Assumptions'!B36</f>
        <v>Existing social service workforce staffing designations</v>
      </c>
      <c r="C7" s="105" t="s">
        <v>118</v>
      </c>
      <c r="D7" s="106" t="s">
        <v>119</v>
      </c>
      <c r="E7" s="107" t="s">
        <v>120</v>
      </c>
      <c r="F7" s="108"/>
      <c r="G7" s="108"/>
      <c r="H7" s="108"/>
      <c r="I7" s="108"/>
      <c r="J7" s="108"/>
      <c r="K7" s="46"/>
    </row>
    <row r="8" spans="1:11" ht="31" x14ac:dyDescent="0.35">
      <c r="A8" s="47"/>
      <c r="B8" s="107" t="str">
        <f>'1. Main Assumptions'!B38</f>
        <v>Policy Level e.g. national ministry with responsibility for SSW</v>
      </c>
      <c r="C8" s="171">
        <f>'1. Main Assumptions'!H38</f>
        <v>10</v>
      </c>
      <c r="D8" s="171">
        <f>'1. Main Assumptions'!H38</f>
        <v>10</v>
      </c>
      <c r="E8" s="171">
        <f>'1. Main Assumptions'!H38</f>
        <v>10</v>
      </c>
      <c r="F8" s="108"/>
      <c r="G8" s="108"/>
      <c r="H8" s="108"/>
      <c r="I8" s="108"/>
      <c r="J8" s="108"/>
      <c r="K8" s="46"/>
    </row>
    <row r="9" spans="1:11" ht="46.5" x14ac:dyDescent="0.35">
      <c r="A9" s="47"/>
      <c r="B9" s="107" t="str">
        <f>'1. Main Assumptions'!B39</f>
        <v>Social Service Workers at Level I - e.g. specialists or case managers at district level, supervisors of SSW at level II</v>
      </c>
      <c r="C9" s="171">
        <f>'1. Main Assumptions'!H39</f>
        <v>50</v>
      </c>
      <c r="D9" s="171">
        <f>'1. Main Assumptions'!H39</f>
        <v>50</v>
      </c>
      <c r="E9" s="171">
        <f>'1. Main Assumptions'!H39</f>
        <v>50</v>
      </c>
      <c r="F9" s="108"/>
      <c r="G9" s="108"/>
      <c r="H9" s="108"/>
      <c r="I9" s="108"/>
      <c r="J9" s="108"/>
      <c r="K9" s="46"/>
    </row>
    <row r="10" spans="1:11" ht="46.5" x14ac:dyDescent="0.35">
      <c r="A10" s="47"/>
      <c r="B10" s="107" t="str">
        <f>'1. Main Assumptions'!B40</f>
        <v>Social Service Workers at Level II - e.g. social workers, other qualified case workers at community level</v>
      </c>
      <c r="C10" s="171">
        <f>'1. Main Assumptions'!H40</f>
        <v>35</v>
      </c>
      <c r="D10" s="171">
        <f>'1. Main Assumptions'!H40</f>
        <v>35</v>
      </c>
      <c r="E10" s="171">
        <f>'1. Main Assumptions'!H40</f>
        <v>35</v>
      </c>
      <c r="F10" s="108"/>
      <c r="G10" s="108"/>
      <c r="H10" s="108"/>
      <c r="I10" s="108"/>
      <c r="J10" s="108"/>
      <c r="K10" s="46"/>
    </row>
    <row r="11" spans="1:11" ht="31" x14ac:dyDescent="0.35">
      <c r="A11" s="47"/>
      <c r="B11" s="107" t="str">
        <f>'1. Main Assumptions'!B41</f>
        <v>Para Professionals - at community level, but without social work qualifications</v>
      </c>
      <c r="C11" s="171">
        <f>'1. Main Assumptions'!H41</f>
        <v>72</v>
      </c>
      <c r="D11" s="171">
        <f>'1. Main Assumptions'!H41</f>
        <v>72</v>
      </c>
      <c r="E11" s="171">
        <f>'1. Main Assumptions'!H41</f>
        <v>72</v>
      </c>
      <c r="F11" s="108"/>
      <c r="G11" s="108"/>
      <c r="H11" s="108"/>
      <c r="I11" s="108"/>
      <c r="J11" s="108"/>
      <c r="K11" s="46"/>
    </row>
    <row r="12" spans="1:11" x14ac:dyDescent="0.35">
      <c r="A12" s="47"/>
      <c r="B12" s="108" t="str">
        <f>'1. Main Assumptions'!B42</f>
        <v xml:space="preserve">Other </v>
      </c>
      <c r="C12" s="172"/>
      <c r="D12" s="172"/>
      <c r="E12" s="172"/>
      <c r="F12" s="108"/>
      <c r="G12" s="108"/>
      <c r="H12" s="108"/>
      <c r="I12" s="108"/>
      <c r="J12" s="108"/>
      <c r="K12" s="46"/>
    </row>
    <row r="13" spans="1:11" x14ac:dyDescent="0.35">
      <c r="A13" s="47"/>
      <c r="B13" s="108"/>
      <c r="C13" s="173"/>
      <c r="D13" s="173"/>
      <c r="E13" s="173"/>
      <c r="F13" s="108"/>
      <c r="G13" s="108"/>
      <c r="H13" s="108"/>
      <c r="I13" s="108"/>
      <c r="J13" s="108"/>
      <c r="K13" s="46"/>
    </row>
    <row r="14" spans="1:11" ht="18.5" x14ac:dyDescent="0.65">
      <c r="A14" s="47"/>
      <c r="B14" s="108" t="s">
        <v>38</v>
      </c>
      <c r="C14" s="174">
        <f>'1. Main Assumptions'!F20</f>
        <v>4000000</v>
      </c>
      <c r="D14" s="175"/>
      <c r="E14" s="175"/>
      <c r="F14" s="108"/>
      <c r="G14" s="108"/>
      <c r="H14" s="108"/>
      <c r="I14" s="108"/>
      <c r="J14" s="108"/>
      <c r="K14" s="46"/>
    </row>
    <row r="15" spans="1:11" ht="18.5" x14ac:dyDescent="0.65">
      <c r="A15" s="47"/>
      <c r="B15" s="108" t="str">
        <f>'1. Main Assumptions'!B21</f>
        <v>Population Under 18</v>
      </c>
      <c r="C15" s="174"/>
      <c r="D15" s="174">
        <f>'1. Main Assumptions'!F21</f>
        <v>2210056</v>
      </c>
      <c r="E15" s="175"/>
      <c r="F15" s="108"/>
      <c r="G15" s="108"/>
      <c r="H15" s="108"/>
      <c r="I15" s="108"/>
      <c r="J15" s="108"/>
      <c r="K15" s="46"/>
    </row>
    <row r="16" spans="1:11" ht="49.5" x14ac:dyDescent="0.65">
      <c r="A16" s="47"/>
      <c r="B16" s="107" t="str">
        <f>'1. Main Assumptions'!B22</f>
        <v>Population in Need of Social Services (according to pre-agreed definition, e.g. targetted and specialist services only?)</v>
      </c>
      <c r="C16" s="174"/>
      <c r="D16" s="175"/>
      <c r="E16" s="174">
        <f>'1. Main Assumptions'!F22</f>
        <v>950000</v>
      </c>
      <c r="F16" s="108"/>
      <c r="G16" s="108"/>
      <c r="H16" s="108"/>
      <c r="I16" s="108"/>
      <c r="J16" s="108"/>
      <c r="K16" s="46"/>
    </row>
    <row r="17" spans="1:11" x14ac:dyDescent="0.35">
      <c r="A17" s="47"/>
      <c r="B17" s="108" t="s">
        <v>121</v>
      </c>
      <c r="C17" s="176">
        <f>'1. Main Assumptions'!C35</f>
        <v>100000</v>
      </c>
      <c r="D17" s="176">
        <f>'1. Main Assumptions'!C35</f>
        <v>100000</v>
      </c>
      <c r="E17" s="176">
        <f>'1. Main Assumptions'!C35</f>
        <v>100000</v>
      </c>
      <c r="F17" s="108"/>
      <c r="G17" s="108"/>
      <c r="H17" s="108"/>
      <c r="I17" s="108"/>
      <c r="J17" s="108"/>
      <c r="K17" s="46"/>
    </row>
    <row r="18" spans="1:11" x14ac:dyDescent="0.35">
      <c r="A18" s="47"/>
      <c r="B18" s="112" t="s">
        <v>122</v>
      </c>
      <c r="C18" s="177">
        <f>C14/C17</f>
        <v>40</v>
      </c>
      <c r="D18" s="178">
        <f>D15/D17</f>
        <v>22.100560000000002</v>
      </c>
      <c r="E18" s="179">
        <f>E16/E17</f>
        <v>9.5</v>
      </c>
      <c r="F18" s="108"/>
      <c r="G18" s="108"/>
      <c r="H18" s="108"/>
      <c r="I18" s="108"/>
      <c r="J18" s="116"/>
      <c r="K18" s="46"/>
    </row>
    <row r="19" spans="1:11" x14ac:dyDescent="0.35">
      <c r="A19" s="47"/>
      <c r="B19" s="112"/>
      <c r="C19" s="113"/>
      <c r="D19" s="114"/>
      <c r="E19" s="115"/>
      <c r="F19" s="108"/>
      <c r="G19" s="108"/>
      <c r="H19" s="108"/>
      <c r="I19" s="108"/>
      <c r="J19" s="108"/>
      <c r="K19" s="46"/>
    </row>
    <row r="20" spans="1:11" ht="31" x14ac:dyDescent="0.35">
      <c r="A20" s="47"/>
      <c r="B20" s="102" t="s">
        <v>123</v>
      </c>
      <c r="C20" s="117" t="s">
        <v>118</v>
      </c>
      <c r="D20" s="118" t="s">
        <v>119</v>
      </c>
      <c r="E20" s="119" t="s">
        <v>120</v>
      </c>
      <c r="F20" s="103"/>
      <c r="G20" s="103"/>
      <c r="H20" s="103"/>
      <c r="I20" s="103"/>
      <c r="J20" s="103"/>
      <c r="K20" s="46"/>
    </row>
    <row r="21" spans="1:11" x14ac:dyDescent="0.35">
      <c r="A21" s="100"/>
      <c r="B21" s="108" t="s">
        <v>124</v>
      </c>
      <c r="C21" s="116">
        <f>C9/C18</f>
        <v>1.25</v>
      </c>
      <c r="D21" s="116">
        <f>D9/D18</f>
        <v>2.2623861114831478</v>
      </c>
      <c r="E21" s="116">
        <f>E9/E18</f>
        <v>5.2631578947368425</v>
      </c>
      <c r="F21" s="112" t="s">
        <v>125</v>
      </c>
      <c r="G21" s="108"/>
      <c r="H21" s="108"/>
      <c r="I21" s="116"/>
      <c r="J21" s="108"/>
      <c r="K21" s="46"/>
    </row>
    <row r="22" spans="1:11" x14ac:dyDescent="0.35">
      <c r="A22" s="100"/>
      <c r="B22" s="108" t="s">
        <v>126</v>
      </c>
      <c r="C22" s="120">
        <f>C10/C18</f>
        <v>0.875</v>
      </c>
      <c r="D22" s="120">
        <f>D10/D18</f>
        <v>1.5836702780382035</v>
      </c>
      <c r="E22" s="120">
        <f>E10/E18</f>
        <v>3.6842105263157894</v>
      </c>
      <c r="F22" s="112" t="s">
        <v>125</v>
      </c>
      <c r="G22" s="108"/>
      <c r="H22" s="108"/>
      <c r="I22" s="108"/>
      <c r="J22" s="116"/>
      <c r="K22" s="46"/>
    </row>
    <row r="23" spans="1:11" x14ac:dyDescent="0.35">
      <c r="A23" s="100"/>
      <c r="B23" s="108" t="s">
        <v>127</v>
      </c>
      <c r="C23" s="116">
        <f>C11/C18</f>
        <v>1.8</v>
      </c>
      <c r="D23" s="116">
        <f>D11/D18</f>
        <v>3.257836000535733</v>
      </c>
      <c r="E23" s="116">
        <f>E11/E18</f>
        <v>7.5789473684210522</v>
      </c>
      <c r="F23" s="112" t="s">
        <v>125</v>
      </c>
      <c r="G23" s="108"/>
      <c r="H23" s="108"/>
      <c r="I23" s="108"/>
      <c r="J23" s="116"/>
      <c r="K23" s="46"/>
    </row>
    <row r="24" spans="1:11" x14ac:dyDescent="0.35">
      <c r="A24" s="100"/>
      <c r="B24" s="130" t="s">
        <v>183</v>
      </c>
      <c r="C24" s="121"/>
      <c r="D24" s="121"/>
      <c r="E24" s="121"/>
      <c r="F24" s="112"/>
      <c r="G24" s="108"/>
      <c r="H24" s="108"/>
      <c r="I24" s="108"/>
      <c r="J24" s="108"/>
      <c r="K24" s="46"/>
    </row>
    <row r="25" spans="1:11" ht="31" x14ac:dyDescent="0.35">
      <c r="A25" s="47"/>
      <c r="B25" s="102" t="s">
        <v>128</v>
      </c>
      <c r="C25" s="117" t="s">
        <v>118</v>
      </c>
      <c r="D25" s="118" t="s">
        <v>119</v>
      </c>
      <c r="E25" s="119" t="s">
        <v>120</v>
      </c>
      <c r="F25" s="103"/>
      <c r="G25" s="103"/>
      <c r="H25" s="103"/>
      <c r="I25" s="103"/>
      <c r="J25" s="103"/>
      <c r="K25" s="46"/>
    </row>
    <row r="26" spans="1:11" ht="15" customHeight="1" x14ac:dyDescent="0.35">
      <c r="A26" s="47"/>
      <c r="B26" s="107" t="s">
        <v>129</v>
      </c>
      <c r="C26" s="122">
        <f>C14/C9</f>
        <v>80000</v>
      </c>
      <c r="D26" s="122">
        <f>D15/D9</f>
        <v>44201.120000000003</v>
      </c>
      <c r="E26" s="122">
        <f>E16/E9</f>
        <v>19000</v>
      </c>
      <c r="F26" s="108" t="s">
        <v>130</v>
      </c>
      <c r="G26" s="108"/>
      <c r="H26" s="108"/>
      <c r="I26" s="108"/>
      <c r="J26" s="108"/>
      <c r="K26" s="46"/>
    </row>
    <row r="27" spans="1:11" ht="16.149999999999999" customHeight="1" x14ac:dyDescent="0.35">
      <c r="A27" s="47"/>
      <c r="B27" s="107" t="s">
        <v>131</v>
      </c>
      <c r="C27" s="122">
        <f>C14/C10</f>
        <v>114285.71428571429</v>
      </c>
      <c r="D27" s="122">
        <f>D15/D10</f>
        <v>63144.457142857143</v>
      </c>
      <c r="E27" s="122">
        <f>E16/E10</f>
        <v>27142.857142857141</v>
      </c>
      <c r="F27" s="108" t="s">
        <v>130</v>
      </c>
      <c r="G27" s="108"/>
      <c r="H27" s="108"/>
      <c r="I27" s="108"/>
      <c r="J27" s="108"/>
      <c r="K27" s="46"/>
    </row>
    <row r="28" spans="1:11" ht="16.149999999999999" customHeight="1" x14ac:dyDescent="0.35">
      <c r="A28" s="47"/>
      <c r="B28" s="107" t="s">
        <v>132</v>
      </c>
      <c r="C28" s="122">
        <f>C14/C11</f>
        <v>55555.555555555555</v>
      </c>
      <c r="D28" s="122">
        <f>D15/D11</f>
        <v>30695.222222222223</v>
      </c>
      <c r="E28" s="122">
        <f>E16/E11</f>
        <v>13194.444444444445</v>
      </c>
      <c r="F28" s="108" t="s">
        <v>130</v>
      </c>
      <c r="G28" s="108"/>
      <c r="H28" s="108"/>
      <c r="I28" s="108"/>
      <c r="J28" s="108"/>
      <c r="K28" s="46"/>
    </row>
    <row r="29" spans="1:11" x14ac:dyDescent="0.35">
      <c r="A29" s="45"/>
      <c r="B29" s="66"/>
      <c r="C29" s="66"/>
      <c r="D29" s="66"/>
      <c r="E29" s="66"/>
      <c r="F29" s="66"/>
      <c r="G29" s="66"/>
      <c r="H29" s="66"/>
      <c r="I29" s="66"/>
      <c r="J29" s="66"/>
      <c r="K29" s="45"/>
    </row>
    <row r="30" spans="1:11" x14ac:dyDescent="0.35">
      <c r="A30" s="45"/>
      <c r="B30" s="73"/>
      <c r="C30" s="45"/>
      <c r="D30" s="45"/>
      <c r="E30" s="45"/>
      <c r="F30" s="45"/>
      <c r="G30" s="45"/>
      <c r="H30" s="45"/>
      <c r="I30" s="45"/>
      <c r="J30" s="45"/>
      <c r="K30" s="45"/>
    </row>
    <row r="31" spans="1:11" x14ac:dyDescent="0.35">
      <c r="A31" s="45"/>
      <c r="B31" s="45"/>
      <c r="C31" s="45"/>
      <c r="D31" s="45"/>
      <c r="E31" s="45"/>
      <c r="F31" s="45"/>
      <c r="G31" s="45"/>
      <c r="H31" s="45"/>
      <c r="I31" s="45"/>
      <c r="J31" s="45"/>
      <c r="K31" s="45"/>
    </row>
    <row r="32" spans="1:11" x14ac:dyDescent="0.35">
      <c r="A32" s="45"/>
      <c r="B32" s="45"/>
      <c r="C32" s="45"/>
      <c r="D32" s="45"/>
      <c r="E32" s="45"/>
      <c r="F32" s="45"/>
      <c r="G32" s="45"/>
      <c r="H32" s="45"/>
      <c r="I32" s="45"/>
      <c r="J32" s="45"/>
      <c r="K32" s="45"/>
    </row>
    <row r="33" spans="1:11" x14ac:dyDescent="0.35">
      <c r="A33" s="45"/>
      <c r="B33" s="45"/>
      <c r="C33" s="45"/>
      <c r="D33" s="45"/>
      <c r="E33" s="45"/>
      <c r="F33" s="45"/>
      <c r="G33" s="45"/>
      <c r="H33" s="45"/>
      <c r="I33" s="45"/>
      <c r="J33" s="45"/>
      <c r="K33" s="45"/>
    </row>
    <row r="34" spans="1:11" x14ac:dyDescent="0.35">
      <c r="A34" s="45"/>
      <c r="B34" s="45"/>
      <c r="C34" s="45"/>
      <c r="D34" s="45"/>
      <c r="E34" s="45"/>
      <c r="F34" s="45"/>
      <c r="G34" s="45"/>
      <c r="H34" s="45"/>
      <c r="I34" s="45"/>
      <c r="J34" s="45"/>
      <c r="K34" s="45"/>
    </row>
    <row r="35" spans="1:11" x14ac:dyDescent="0.35">
      <c r="A35" s="45"/>
      <c r="B35" s="45"/>
      <c r="C35" s="45"/>
      <c r="D35" s="45"/>
      <c r="E35" s="45"/>
      <c r="F35" s="45"/>
      <c r="G35" s="45"/>
      <c r="H35" s="45"/>
      <c r="I35" s="45"/>
      <c r="J35" s="45"/>
      <c r="K35" s="45"/>
    </row>
    <row r="36" spans="1:11" x14ac:dyDescent="0.35">
      <c r="A36" s="45"/>
      <c r="B36" s="45"/>
      <c r="C36" s="45"/>
      <c r="D36" s="45"/>
      <c r="E36" s="45"/>
      <c r="F36" s="45"/>
      <c r="G36" s="45"/>
      <c r="H36" s="45"/>
      <c r="I36" s="45"/>
      <c r="J36" s="45"/>
      <c r="K36" s="45"/>
    </row>
    <row r="37" spans="1:11" x14ac:dyDescent="0.35">
      <c r="A37" s="45"/>
      <c r="B37" s="45"/>
      <c r="C37" s="45"/>
      <c r="D37" s="45"/>
      <c r="E37" s="45"/>
      <c r="F37" s="45"/>
      <c r="G37" s="45"/>
      <c r="H37" s="45"/>
      <c r="I37" s="45"/>
      <c r="J37" s="45"/>
      <c r="K37" s="45"/>
    </row>
  </sheetData>
  <mergeCells count="2">
    <mergeCell ref="B2:K2"/>
    <mergeCell ref="B3:K3"/>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047069-6C82-1D49-B0C2-E5D2DBB856AD}">
  <sheetPr>
    <tabColor rgb="FF00B050"/>
  </sheetPr>
  <dimension ref="A1:O39"/>
  <sheetViews>
    <sheetView workbookViewId="0">
      <selection activeCell="C8" sqref="C8"/>
    </sheetView>
  </sheetViews>
  <sheetFormatPr defaultColWidth="11.25" defaultRowHeight="15.5" x14ac:dyDescent="0.35"/>
  <cols>
    <col min="1" max="1" width="4.75" customWidth="1"/>
    <col min="2" max="2" width="45.5" customWidth="1"/>
    <col min="3" max="4" width="13" bestFit="1" customWidth="1"/>
    <col min="5" max="5" width="11.5" bestFit="1" customWidth="1"/>
    <col min="10" max="10" width="17.75" bestFit="1" customWidth="1"/>
  </cols>
  <sheetData>
    <row r="1" spans="1:15" x14ac:dyDescent="0.35">
      <c r="A1" s="48"/>
      <c r="B1" s="48"/>
      <c r="C1" s="45"/>
      <c r="D1" s="45"/>
      <c r="E1" s="45"/>
      <c r="F1" s="45"/>
      <c r="G1" s="45"/>
      <c r="H1" s="45"/>
      <c r="I1" s="45"/>
      <c r="J1" s="45"/>
      <c r="K1" s="45"/>
      <c r="L1" s="45"/>
      <c r="M1" s="45"/>
      <c r="N1" s="45"/>
      <c r="O1" s="45"/>
    </row>
    <row r="2" spans="1:15" ht="18.5" x14ac:dyDescent="0.45">
      <c r="A2" s="45"/>
      <c r="B2" s="245" t="s">
        <v>16</v>
      </c>
      <c r="C2" s="245"/>
      <c r="D2" s="245"/>
      <c r="E2" s="245"/>
      <c r="F2" s="245"/>
      <c r="G2" s="245"/>
      <c r="H2" s="245"/>
      <c r="I2" s="245"/>
      <c r="J2" s="245"/>
      <c r="K2" s="245"/>
      <c r="L2" s="45"/>
      <c r="M2" s="45"/>
      <c r="N2" s="45"/>
      <c r="O2" s="45"/>
    </row>
    <row r="3" spans="1:15" x14ac:dyDescent="0.35">
      <c r="A3" s="48"/>
      <c r="B3" s="246" t="s">
        <v>133</v>
      </c>
      <c r="C3" s="246"/>
      <c r="D3" s="246"/>
      <c r="E3" s="246"/>
      <c r="F3" s="246"/>
      <c r="G3" s="246"/>
      <c r="H3" s="246"/>
      <c r="I3" s="246"/>
      <c r="J3" s="246"/>
      <c r="K3" s="246"/>
      <c r="L3" s="45"/>
      <c r="M3" s="45"/>
      <c r="N3" s="45"/>
      <c r="O3" s="45"/>
    </row>
    <row r="4" spans="1:15" x14ac:dyDescent="0.35">
      <c r="A4" s="48"/>
      <c r="B4" s="70"/>
      <c r="C4" s="71"/>
      <c r="D4" s="71"/>
      <c r="E4" s="71"/>
      <c r="F4" s="71"/>
      <c r="G4" s="71"/>
      <c r="H4" s="72"/>
      <c r="I4" s="72"/>
      <c r="J4" s="72"/>
      <c r="K4" s="72"/>
      <c r="L4" s="45"/>
      <c r="M4" s="45"/>
      <c r="N4" s="45"/>
      <c r="O4" s="45"/>
    </row>
    <row r="5" spans="1:15" x14ac:dyDescent="0.35">
      <c r="A5" s="45"/>
      <c r="B5" s="101" t="s">
        <v>182</v>
      </c>
      <c r="C5" s="52"/>
      <c r="D5" s="52"/>
      <c r="E5" s="52"/>
      <c r="F5" s="52"/>
      <c r="G5" s="52"/>
      <c r="H5" s="45"/>
      <c r="I5" s="45"/>
      <c r="J5" s="45"/>
      <c r="K5" s="45"/>
      <c r="L5" s="45"/>
      <c r="M5" s="45"/>
      <c r="N5" s="45"/>
      <c r="O5" s="45"/>
    </row>
    <row r="6" spans="1:15" x14ac:dyDescent="0.35">
      <c r="A6" s="47"/>
      <c r="B6" s="102" t="s">
        <v>117</v>
      </c>
      <c r="C6" s="103"/>
      <c r="D6" s="103"/>
      <c r="E6" s="103"/>
      <c r="F6" s="103"/>
      <c r="G6" s="103"/>
      <c r="H6" s="46"/>
      <c r="I6" s="45"/>
      <c r="J6" s="45"/>
      <c r="K6" s="45"/>
      <c r="L6" s="45"/>
      <c r="M6" s="45"/>
      <c r="N6" s="45"/>
      <c r="O6" s="45"/>
    </row>
    <row r="7" spans="1:15" ht="31" x14ac:dyDescent="0.35">
      <c r="A7" s="47"/>
      <c r="B7" s="104" t="str">
        <f>'1. Main Assumptions'!B36</f>
        <v>Existing social service workforce staffing designations</v>
      </c>
      <c r="C7" s="124" t="s">
        <v>118</v>
      </c>
      <c r="D7" s="124" t="s">
        <v>119</v>
      </c>
      <c r="E7" s="124" t="s">
        <v>41</v>
      </c>
      <c r="F7" s="108"/>
      <c r="G7" s="108"/>
      <c r="H7" s="46"/>
      <c r="I7" s="45"/>
      <c r="J7" s="45"/>
      <c r="K7" s="45"/>
      <c r="L7" s="45"/>
      <c r="M7" s="45"/>
      <c r="N7" s="45"/>
      <c r="O7" s="45"/>
    </row>
    <row r="8" spans="1:15" ht="31" x14ac:dyDescent="0.35">
      <c r="A8" s="47"/>
      <c r="B8" s="107" t="str">
        <f>'1. Main Assumptions'!B38</f>
        <v>Policy Level e.g. national ministry with responsibility for SSW</v>
      </c>
      <c r="C8" s="131">
        <v>0</v>
      </c>
      <c r="D8" s="131">
        <v>0</v>
      </c>
      <c r="E8" s="131">
        <v>0</v>
      </c>
      <c r="F8" s="108"/>
      <c r="G8" s="108"/>
      <c r="H8" s="46"/>
      <c r="I8" s="45"/>
      <c r="J8" s="45"/>
      <c r="K8" s="45"/>
      <c r="L8" s="45"/>
      <c r="M8" s="45"/>
      <c r="N8" s="45"/>
      <c r="O8" s="45"/>
    </row>
    <row r="9" spans="1:15" ht="30" customHeight="1" x14ac:dyDescent="0.35">
      <c r="A9" s="47"/>
      <c r="B9" s="107" t="str">
        <f>'1. Main Assumptions'!B39</f>
        <v>Social Service Workers at Level I - e.g. specialists or case managers at district level, supervisors of SSW at level II</v>
      </c>
      <c r="C9" s="131">
        <v>0</v>
      </c>
      <c r="D9" s="131">
        <v>0</v>
      </c>
      <c r="E9" s="131">
        <v>0</v>
      </c>
      <c r="F9" s="108"/>
      <c r="G9" s="108"/>
      <c r="H9" s="46"/>
      <c r="I9" s="45"/>
      <c r="J9" s="45"/>
      <c r="K9" s="45"/>
      <c r="L9" s="45"/>
      <c r="M9" s="45"/>
      <c r="N9" s="45"/>
      <c r="O9" s="45"/>
    </row>
    <row r="10" spans="1:15" ht="30" customHeight="1" x14ac:dyDescent="0.35">
      <c r="A10" s="47"/>
      <c r="B10" s="107" t="str">
        <f>'1. Main Assumptions'!B40</f>
        <v>Social Service Workers at Level II - e.g. social workers, other qualified case workers at community level</v>
      </c>
      <c r="C10" s="131">
        <v>0</v>
      </c>
      <c r="D10" s="131">
        <v>0</v>
      </c>
      <c r="E10" s="131">
        <v>0</v>
      </c>
      <c r="F10" s="108"/>
      <c r="G10" s="108"/>
      <c r="H10" s="46"/>
      <c r="I10" s="45"/>
      <c r="J10" s="45"/>
      <c r="K10" s="45"/>
      <c r="L10" s="45"/>
      <c r="M10" s="45"/>
      <c r="N10" s="45"/>
      <c r="O10" s="45"/>
    </row>
    <row r="11" spans="1:15" ht="29.5" customHeight="1" x14ac:dyDescent="0.35">
      <c r="A11" s="47"/>
      <c r="B11" s="107" t="str">
        <f>'1. Main Assumptions'!B41</f>
        <v>Para Professionals - at community level, but without social work qualifications</v>
      </c>
      <c r="C11" s="131">
        <v>0</v>
      </c>
      <c r="D11" s="131">
        <v>0</v>
      </c>
      <c r="E11" s="131">
        <v>0</v>
      </c>
      <c r="F11" s="108"/>
      <c r="G11" s="108"/>
      <c r="H11" s="46"/>
      <c r="I11" s="45"/>
      <c r="J11" s="45"/>
      <c r="K11" s="45"/>
      <c r="L11" s="45"/>
      <c r="M11" s="45"/>
      <c r="N11" s="45"/>
      <c r="O11" s="45"/>
    </row>
    <row r="12" spans="1:15" ht="29.5" customHeight="1" x14ac:dyDescent="0.35">
      <c r="A12" s="47"/>
      <c r="B12" s="107" t="s">
        <v>184</v>
      </c>
      <c r="C12" s="131">
        <v>0</v>
      </c>
      <c r="D12" s="131">
        <v>0</v>
      </c>
      <c r="E12" s="131">
        <v>0</v>
      </c>
      <c r="F12" s="108"/>
      <c r="G12" s="108"/>
      <c r="H12" s="46"/>
      <c r="I12" s="45"/>
      <c r="J12" s="45"/>
      <c r="K12" s="45"/>
      <c r="L12" s="45"/>
      <c r="M12" s="45"/>
      <c r="N12" s="45"/>
      <c r="O12" s="45"/>
    </row>
    <row r="13" spans="1:15" x14ac:dyDescent="0.35">
      <c r="A13" s="47"/>
      <c r="B13" s="108"/>
      <c r="C13" s="132"/>
      <c r="D13" s="132"/>
      <c r="E13" s="132"/>
      <c r="F13" s="108"/>
      <c r="G13" s="108"/>
      <c r="H13" s="46"/>
      <c r="I13" s="45"/>
      <c r="J13" s="45"/>
      <c r="K13" s="45"/>
      <c r="L13" s="45"/>
      <c r="M13" s="45"/>
      <c r="N13" s="45"/>
      <c r="O13" s="45"/>
    </row>
    <row r="14" spans="1:15" ht="18.5" x14ac:dyDescent="0.65">
      <c r="A14" s="47"/>
      <c r="B14" s="108" t="s">
        <v>38</v>
      </c>
      <c r="C14" s="109">
        <f>'1. Main Assumptions'!F20</f>
        <v>4000000</v>
      </c>
      <c r="D14" s="110"/>
      <c r="E14" s="110"/>
      <c r="F14" s="108"/>
      <c r="G14" s="108"/>
      <c r="H14" s="46"/>
      <c r="I14" s="45"/>
      <c r="J14" s="45"/>
      <c r="K14" s="45"/>
      <c r="L14" s="45"/>
      <c r="M14" s="45"/>
      <c r="N14" s="45"/>
      <c r="O14" s="45"/>
    </row>
    <row r="15" spans="1:15" ht="18.5" x14ac:dyDescent="0.65">
      <c r="A15" s="47"/>
      <c r="B15" s="108" t="str">
        <f>'1. Main Assumptions'!B21</f>
        <v>Population Under 18</v>
      </c>
      <c r="C15" s="109"/>
      <c r="D15" s="109">
        <f>'1. Main Assumptions'!F21</f>
        <v>2210056</v>
      </c>
      <c r="E15" s="110"/>
      <c r="F15" s="108"/>
      <c r="G15" s="108"/>
      <c r="H15" s="46"/>
      <c r="I15" s="45"/>
      <c r="J15" s="45"/>
      <c r="K15" s="45"/>
      <c r="L15" s="45"/>
      <c r="M15" s="45"/>
      <c r="N15" s="45"/>
      <c r="O15" s="45"/>
    </row>
    <row r="16" spans="1:15" ht="18.5" x14ac:dyDescent="0.65">
      <c r="A16" s="47"/>
      <c r="B16" s="108" t="str">
        <f>'1. Main Assumptions'!B22</f>
        <v>Population in Need of Social Services (according to pre-agreed definition, e.g. targetted and specialist services only?)</v>
      </c>
      <c r="C16" s="109"/>
      <c r="D16" s="110"/>
      <c r="E16" s="109">
        <f>'1. Main Assumptions'!F22</f>
        <v>950000</v>
      </c>
      <c r="F16" s="108"/>
      <c r="G16" s="108"/>
      <c r="H16" s="46"/>
      <c r="I16" s="45"/>
      <c r="J16" s="45"/>
      <c r="K16" s="45"/>
      <c r="L16" s="45"/>
      <c r="M16" s="45"/>
      <c r="N16" s="45"/>
      <c r="O16" s="45"/>
    </row>
    <row r="17" spans="1:15" x14ac:dyDescent="0.35">
      <c r="A17" s="47"/>
      <c r="B17" s="108" t="s">
        <v>121</v>
      </c>
      <c r="C17" s="111">
        <f>'1. Main Assumptions'!C35</f>
        <v>100000</v>
      </c>
      <c r="D17" s="111">
        <f>'1. Main Assumptions'!C35</f>
        <v>100000</v>
      </c>
      <c r="E17" s="111">
        <f>'1. Main Assumptions'!C35</f>
        <v>100000</v>
      </c>
      <c r="F17" s="108"/>
      <c r="G17" s="108"/>
      <c r="H17" s="46"/>
      <c r="I17" s="45"/>
      <c r="J17" s="45"/>
      <c r="K17" s="45"/>
      <c r="L17" s="45"/>
      <c r="M17" s="45"/>
      <c r="N17" s="45"/>
      <c r="O17" s="45"/>
    </row>
    <row r="18" spans="1:15" x14ac:dyDescent="0.35">
      <c r="A18" s="47"/>
      <c r="B18" s="112" t="s">
        <v>122</v>
      </c>
      <c r="C18" s="113">
        <f>C14/C17</f>
        <v>40</v>
      </c>
      <c r="D18" s="114">
        <f>D15/D17</f>
        <v>22.100560000000002</v>
      </c>
      <c r="E18" s="115">
        <f>E16/E17</f>
        <v>9.5</v>
      </c>
      <c r="F18" s="108"/>
      <c r="G18" s="108"/>
      <c r="H18" s="46"/>
      <c r="I18" s="45"/>
      <c r="J18" s="74"/>
      <c r="K18" s="45"/>
      <c r="L18" s="45"/>
      <c r="M18" s="45"/>
      <c r="N18" s="45"/>
      <c r="O18" s="45"/>
    </row>
    <row r="19" spans="1:15" x14ac:dyDescent="0.35">
      <c r="A19" s="47"/>
      <c r="B19" s="112"/>
      <c r="C19" s="113"/>
      <c r="D19" s="114"/>
      <c r="E19" s="115"/>
      <c r="F19" s="108"/>
      <c r="G19" s="108"/>
      <c r="H19" s="46"/>
      <c r="I19" s="45"/>
      <c r="J19" s="45"/>
      <c r="K19" s="45"/>
      <c r="L19" s="45"/>
      <c r="M19" s="45"/>
      <c r="N19" s="45"/>
      <c r="O19" s="45"/>
    </row>
    <row r="20" spans="1:15" x14ac:dyDescent="0.35">
      <c r="A20" s="47"/>
      <c r="B20" s="108"/>
      <c r="C20" s="108"/>
      <c r="D20" s="108"/>
      <c r="E20" s="108"/>
      <c r="F20" s="108"/>
      <c r="G20" s="108"/>
      <c r="H20" s="46"/>
      <c r="I20" s="45"/>
      <c r="J20" s="45"/>
      <c r="K20" s="45"/>
      <c r="L20" s="45"/>
      <c r="M20" s="45"/>
      <c r="N20" s="45"/>
      <c r="O20" s="45"/>
    </row>
    <row r="21" spans="1:15" ht="31" x14ac:dyDescent="0.35">
      <c r="A21" s="47"/>
      <c r="B21" s="102" t="s">
        <v>163</v>
      </c>
      <c r="C21" s="117" t="s">
        <v>118</v>
      </c>
      <c r="D21" s="118" t="s">
        <v>119</v>
      </c>
      <c r="E21" s="119" t="s">
        <v>120</v>
      </c>
      <c r="F21" s="103"/>
      <c r="G21" s="103"/>
      <c r="H21" s="46"/>
      <c r="I21" s="45"/>
      <c r="J21" s="45"/>
      <c r="K21" s="45"/>
      <c r="L21" s="45"/>
      <c r="M21" s="45"/>
      <c r="N21" s="45"/>
      <c r="O21" s="45"/>
    </row>
    <row r="22" spans="1:15" x14ac:dyDescent="0.35">
      <c r="A22" s="100"/>
      <c r="B22" s="108" t="s">
        <v>170</v>
      </c>
      <c r="C22" s="116">
        <f>C9/C18</f>
        <v>0</v>
      </c>
      <c r="D22" s="116">
        <f>D9/D18</f>
        <v>0</v>
      </c>
      <c r="E22" s="116">
        <f>E9/E18</f>
        <v>0</v>
      </c>
      <c r="F22" s="112" t="s">
        <v>125</v>
      </c>
      <c r="G22" s="108"/>
      <c r="H22" s="46"/>
      <c r="I22" s="74"/>
      <c r="J22" s="45"/>
      <c r="K22" s="45"/>
      <c r="L22" s="45"/>
      <c r="M22" s="45"/>
      <c r="N22" s="45"/>
      <c r="O22" s="45"/>
    </row>
    <row r="23" spans="1:15" x14ac:dyDescent="0.35">
      <c r="A23" s="100"/>
      <c r="B23" s="108" t="s">
        <v>171</v>
      </c>
      <c r="C23" s="120">
        <f>C10/C18</f>
        <v>0</v>
      </c>
      <c r="D23" s="120">
        <f>D10/D18</f>
        <v>0</v>
      </c>
      <c r="E23" s="120">
        <f>E10/E18</f>
        <v>0</v>
      </c>
      <c r="F23" s="112" t="s">
        <v>125</v>
      </c>
      <c r="G23" s="108"/>
      <c r="H23" s="46"/>
      <c r="I23" s="45"/>
      <c r="J23" s="74"/>
      <c r="K23" s="45"/>
      <c r="L23" s="45"/>
      <c r="M23" s="45"/>
      <c r="N23" s="45"/>
      <c r="O23" s="45"/>
    </row>
    <row r="24" spans="1:15" x14ac:dyDescent="0.35">
      <c r="A24" s="100"/>
      <c r="B24" s="108" t="s">
        <v>127</v>
      </c>
      <c r="C24" s="116">
        <f>C11/C18</f>
        <v>0</v>
      </c>
      <c r="D24" s="116">
        <f>D11/D18</f>
        <v>0</v>
      </c>
      <c r="E24" s="116">
        <f>E11/E18</f>
        <v>0</v>
      </c>
      <c r="F24" s="112" t="s">
        <v>125</v>
      </c>
      <c r="G24" s="108"/>
      <c r="H24" s="46"/>
      <c r="I24" s="45"/>
      <c r="J24" s="74"/>
      <c r="K24" s="45"/>
      <c r="L24" s="45"/>
      <c r="M24" s="45"/>
      <c r="N24" s="45"/>
      <c r="O24" s="45"/>
    </row>
    <row r="25" spans="1:15" x14ac:dyDescent="0.35">
      <c r="A25" s="100"/>
      <c r="B25" s="130" t="s">
        <v>183</v>
      </c>
      <c r="C25" s="120"/>
      <c r="D25" s="120"/>
      <c r="E25" s="120"/>
      <c r="F25" s="112"/>
      <c r="G25" s="108"/>
      <c r="H25" s="46"/>
      <c r="I25" s="45"/>
      <c r="J25" s="45"/>
      <c r="K25" s="45"/>
      <c r="L25" s="45"/>
      <c r="M25" s="45"/>
      <c r="N25" s="45"/>
      <c r="O25" s="45"/>
    </row>
    <row r="26" spans="1:15" ht="31" x14ac:dyDescent="0.35">
      <c r="A26" s="47"/>
      <c r="B26" s="102" t="s">
        <v>164</v>
      </c>
      <c r="C26" s="117" t="s">
        <v>118</v>
      </c>
      <c r="D26" s="118" t="s">
        <v>119</v>
      </c>
      <c r="E26" s="119" t="s">
        <v>120</v>
      </c>
      <c r="F26" s="103"/>
      <c r="G26" s="103"/>
      <c r="H26" s="46"/>
      <c r="I26" s="45"/>
      <c r="J26" s="45"/>
      <c r="K26" s="45"/>
      <c r="L26" s="45"/>
      <c r="M26" s="45"/>
      <c r="N26" s="45"/>
      <c r="O26" s="45"/>
    </row>
    <row r="27" spans="1:15" x14ac:dyDescent="0.35">
      <c r="A27" s="47"/>
      <c r="B27" s="107" t="s">
        <v>172</v>
      </c>
      <c r="C27" s="122">
        <f>IFERROR(C14/C9,0)</f>
        <v>0</v>
      </c>
      <c r="D27" s="122">
        <f>IFERROR(D15/D9,0)</f>
        <v>0</v>
      </c>
      <c r="E27" s="122">
        <f>IFERROR(E16/E9,0)</f>
        <v>0</v>
      </c>
      <c r="F27" s="108" t="s">
        <v>130</v>
      </c>
      <c r="G27" s="108"/>
      <c r="H27" s="46"/>
      <c r="I27" s="45"/>
      <c r="J27" s="45"/>
      <c r="K27" s="45"/>
      <c r="L27" s="45"/>
      <c r="M27" s="45"/>
      <c r="N27" s="45"/>
      <c r="O27" s="45"/>
    </row>
    <row r="28" spans="1:15" x14ac:dyDescent="0.35">
      <c r="A28" s="47"/>
      <c r="B28" s="107" t="s">
        <v>173</v>
      </c>
      <c r="C28" s="122">
        <f>IFERROR(C14/C10,0)</f>
        <v>0</v>
      </c>
      <c r="D28" s="122">
        <f>IFERROR(D15/D10,0)</f>
        <v>0</v>
      </c>
      <c r="E28" s="122">
        <f>IFERROR(E16/E10,0)</f>
        <v>0</v>
      </c>
      <c r="F28" s="108" t="s">
        <v>130</v>
      </c>
      <c r="G28" s="108"/>
      <c r="H28" s="46"/>
      <c r="I28" s="45"/>
      <c r="J28" s="45"/>
      <c r="K28" s="45"/>
      <c r="L28" s="45"/>
      <c r="M28" s="45"/>
      <c r="N28" s="45"/>
      <c r="O28" s="45"/>
    </row>
    <row r="29" spans="1:15" x14ac:dyDescent="0.35">
      <c r="A29" s="47"/>
      <c r="B29" s="107" t="s">
        <v>132</v>
      </c>
      <c r="C29" s="122">
        <f>IFERROR(C14/C11,0)</f>
        <v>0</v>
      </c>
      <c r="D29" s="122">
        <f>IFERROR(D15/D11,0)</f>
        <v>0</v>
      </c>
      <c r="E29" s="122">
        <f>IFERROR(E16/E11,0)</f>
        <v>0</v>
      </c>
      <c r="F29" s="108" t="s">
        <v>130</v>
      </c>
      <c r="G29" s="108"/>
      <c r="H29" s="46"/>
      <c r="I29" s="45"/>
      <c r="J29" s="45"/>
      <c r="K29" s="45"/>
      <c r="L29" s="45"/>
      <c r="M29" s="45"/>
      <c r="N29" s="45"/>
      <c r="O29" s="45"/>
    </row>
    <row r="30" spans="1:15" x14ac:dyDescent="0.35">
      <c r="A30" s="45"/>
      <c r="B30" s="66"/>
      <c r="C30" s="66"/>
      <c r="D30" s="66"/>
      <c r="E30" s="66"/>
      <c r="F30" s="66"/>
      <c r="G30" s="66"/>
      <c r="H30" s="45"/>
      <c r="I30" s="45"/>
      <c r="J30" s="45"/>
      <c r="K30" s="45"/>
      <c r="L30" s="45"/>
      <c r="M30" s="45"/>
      <c r="N30" s="45"/>
      <c r="O30" s="45"/>
    </row>
    <row r="31" spans="1:15" x14ac:dyDescent="0.35">
      <c r="A31" s="45"/>
      <c r="B31" s="73"/>
      <c r="C31" s="45"/>
      <c r="D31" s="45"/>
      <c r="E31" s="45"/>
      <c r="F31" s="45"/>
      <c r="G31" s="45"/>
      <c r="H31" s="45"/>
      <c r="I31" s="45"/>
      <c r="J31" s="45"/>
      <c r="K31" s="45"/>
      <c r="L31" s="45"/>
      <c r="M31" s="45"/>
      <c r="N31" s="45"/>
      <c r="O31" s="45"/>
    </row>
    <row r="32" spans="1:15" x14ac:dyDescent="0.35">
      <c r="A32" s="45"/>
      <c r="B32" s="45"/>
      <c r="C32" s="45"/>
      <c r="D32" s="45"/>
      <c r="E32" s="45"/>
      <c r="F32" s="45"/>
      <c r="G32" s="45"/>
      <c r="H32" s="45"/>
      <c r="I32" s="45"/>
      <c r="J32" s="45"/>
      <c r="K32" s="45"/>
      <c r="L32" s="45"/>
      <c r="M32" s="45"/>
      <c r="N32" s="45"/>
      <c r="O32" s="45"/>
    </row>
    <row r="33" spans="1:15" x14ac:dyDescent="0.35">
      <c r="A33" s="45"/>
      <c r="B33" s="45"/>
      <c r="C33" s="45"/>
      <c r="D33" s="45"/>
      <c r="E33" s="45"/>
      <c r="F33" s="45"/>
      <c r="G33" s="45"/>
      <c r="H33" s="45"/>
      <c r="I33" s="45"/>
      <c r="J33" s="45"/>
      <c r="K33" s="45"/>
      <c r="L33" s="45"/>
      <c r="M33" s="45"/>
      <c r="N33" s="45"/>
      <c r="O33" s="45"/>
    </row>
    <row r="34" spans="1:15" x14ac:dyDescent="0.35">
      <c r="A34" s="45"/>
      <c r="B34" s="45"/>
      <c r="C34" s="45"/>
      <c r="D34" s="45"/>
      <c r="E34" s="45"/>
      <c r="F34" s="45"/>
      <c r="G34" s="45"/>
      <c r="H34" s="45"/>
      <c r="I34" s="45"/>
      <c r="J34" s="45"/>
      <c r="K34" s="45"/>
      <c r="L34" s="45"/>
      <c r="M34" s="45"/>
      <c r="N34" s="45"/>
      <c r="O34" s="45"/>
    </row>
    <row r="35" spans="1:15" x14ac:dyDescent="0.35">
      <c r="A35" s="45"/>
      <c r="B35" s="45"/>
      <c r="C35" s="45"/>
      <c r="D35" s="45"/>
      <c r="E35" s="45"/>
      <c r="F35" s="45"/>
      <c r="G35" s="45"/>
      <c r="H35" s="45"/>
      <c r="I35" s="45"/>
      <c r="J35" s="45"/>
      <c r="K35" s="45"/>
      <c r="L35" s="45"/>
      <c r="M35" s="45"/>
      <c r="N35" s="45"/>
      <c r="O35" s="45"/>
    </row>
    <row r="36" spans="1:15" x14ac:dyDescent="0.35">
      <c r="A36" s="45"/>
      <c r="B36" s="45"/>
      <c r="C36" s="45"/>
      <c r="D36" s="45"/>
      <c r="E36" s="45"/>
      <c r="F36" s="45"/>
      <c r="G36" s="45"/>
      <c r="H36" s="45"/>
      <c r="I36" s="45"/>
      <c r="J36" s="45"/>
      <c r="K36" s="45"/>
      <c r="L36" s="45"/>
      <c r="M36" s="45"/>
      <c r="N36" s="45"/>
      <c r="O36" s="45"/>
    </row>
    <row r="37" spans="1:15" x14ac:dyDescent="0.35">
      <c r="A37" s="45"/>
      <c r="B37" s="45"/>
      <c r="C37" s="45"/>
      <c r="D37" s="45"/>
      <c r="E37" s="45"/>
      <c r="F37" s="45"/>
      <c r="G37" s="45"/>
      <c r="H37" s="45"/>
      <c r="I37" s="45"/>
      <c r="J37" s="45"/>
      <c r="K37" s="45"/>
      <c r="L37" s="45"/>
      <c r="M37" s="45"/>
      <c r="N37" s="45"/>
      <c r="O37" s="45"/>
    </row>
    <row r="38" spans="1:15" x14ac:dyDescent="0.35">
      <c r="A38" s="45"/>
      <c r="B38" s="45"/>
      <c r="C38" s="45"/>
      <c r="D38" s="45"/>
      <c r="E38" s="45"/>
      <c r="F38" s="45"/>
      <c r="G38" s="45"/>
      <c r="H38" s="45"/>
      <c r="I38" s="45"/>
      <c r="J38" s="45"/>
      <c r="K38" s="45"/>
      <c r="L38" s="45"/>
      <c r="M38" s="45"/>
      <c r="N38" s="45"/>
      <c r="O38" s="45"/>
    </row>
    <row r="39" spans="1:15" x14ac:dyDescent="0.35">
      <c r="A39" s="45"/>
      <c r="B39" s="45"/>
      <c r="C39" s="45"/>
      <c r="D39" s="45"/>
      <c r="E39" s="45"/>
      <c r="F39" s="45"/>
      <c r="G39" s="45"/>
      <c r="H39" s="45"/>
      <c r="I39" s="45"/>
      <c r="J39" s="45"/>
      <c r="K39" s="45"/>
      <c r="L39" s="45"/>
      <c r="M39" s="45"/>
      <c r="N39" s="45"/>
      <c r="O39" s="45"/>
    </row>
  </sheetData>
  <mergeCells count="2">
    <mergeCell ref="B2:K2"/>
    <mergeCell ref="B3:K3"/>
  </mergeCells>
  <pageMargins left="0.7" right="0.7" top="0.75" bottom="0.75" header="0.3" footer="0.3"/>
  <legacy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B5C193-D143-6247-BDAE-C065DAAD0F2B}">
  <sheetPr>
    <tabColor rgb="FFFFFF00"/>
  </sheetPr>
  <dimension ref="A1:O36"/>
  <sheetViews>
    <sheetView tabSelected="1" workbookViewId="0">
      <selection activeCell="E14" sqref="E14:E15"/>
    </sheetView>
  </sheetViews>
  <sheetFormatPr defaultColWidth="11.25" defaultRowHeight="15.5" x14ac:dyDescent="0.35"/>
  <cols>
    <col min="2" max="2" width="40.75" customWidth="1"/>
  </cols>
  <sheetData>
    <row r="1" spans="1:15" x14ac:dyDescent="0.35">
      <c r="A1" s="45"/>
      <c r="B1" s="45"/>
      <c r="C1" s="45"/>
      <c r="D1" s="45"/>
      <c r="E1" s="45"/>
      <c r="F1" s="45"/>
      <c r="G1" s="45"/>
      <c r="H1" s="45"/>
      <c r="I1" s="45"/>
      <c r="J1" s="45"/>
      <c r="K1" s="45"/>
      <c r="L1" s="45"/>
      <c r="M1" s="45"/>
      <c r="N1" s="45"/>
    </row>
    <row r="2" spans="1:15" ht="18.5" x14ac:dyDescent="0.45">
      <c r="A2" s="45"/>
      <c r="B2" s="245" t="s">
        <v>16</v>
      </c>
      <c r="C2" s="245"/>
      <c r="D2" s="245"/>
      <c r="E2" s="245"/>
      <c r="F2" s="245"/>
      <c r="G2" s="245"/>
      <c r="H2" s="245"/>
      <c r="I2" s="245"/>
      <c r="J2" s="245"/>
      <c r="K2" s="245"/>
      <c r="L2" s="45"/>
      <c r="M2" s="45"/>
      <c r="N2" s="45"/>
      <c r="O2" s="46"/>
    </row>
    <row r="3" spans="1:15" x14ac:dyDescent="0.35">
      <c r="A3" s="48"/>
      <c r="B3" s="250" t="s">
        <v>134</v>
      </c>
      <c r="C3" s="246"/>
      <c r="D3" s="246"/>
      <c r="E3" s="246"/>
      <c r="F3" s="246"/>
      <c r="G3" s="246"/>
      <c r="H3" s="246"/>
      <c r="I3" s="246"/>
      <c r="J3" s="246"/>
      <c r="K3" s="246"/>
      <c r="L3" s="45"/>
      <c r="M3" s="45"/>
      <c r="N3" s="45"/>
      <c r="O3" s="46"/>
    </row>
    <row r="4" spans="1:15" x14ac:dyDescent="0.35">
      <c r="A4" s="100"/>
      <c r="B4" s="181" t="s">
        <v>139</v>
      </c>
      <c r="C4" s="180"/>
      <c r="D4" s="125"/>
      <c r="E4" s="125"/>
      <c r="F4" s="125"/>
      <c r="G4" s="125"/>
      <c r="H4" s="70"/>
      <c r="I4" s="70"/>
      <c r="J4" s="70"/>
      <c r="K4" s="70"/>
      <c r="L4" s="45"/>
      <c r="M4" s="45"/>
      <c r="N4" s="45"/>
    </row>
    <row r="5" spans="1:15" x14ac:dyDescent="0.35">
      <c r="A5" s="47"/>
      <c r="B5" s="104" t="s">
        <v>135</v>
      </c>
      <c r="C5" s="108"/>
      <c r="D5" s="108"/>
      <c r="E5" s="108"/>
      <c r="F5" s="108"/>
      <c r="G5" s="108"/>
      <c r="H5" s="46"/>
      <c r="I5" s="45"/>
      <c r="J5" s="45"/>
      <c r="K5" s="45"/>
      <c r="L5" s="45"/>
      <c r="M5" s="45"/>
      <c r="N5" s="45"/>
    </row>
    <row r="6" spans="1:15" x14ac:dyDescent="0.35">
      <c r="A6" s="47"/>
      <c r="B6" s="104"/>
      <c r="C6" s="108"/>
      <c r="D6" s="108"/>
      <c r="E6" s="108"/>
      <c r="F6" s="108"/>
      <c r="G6" s="108"/>
      <c r="H6" s="46"/>
      <c r="I6" s="45"/>
      <c r="J6" s="45"/>
      <c r="K6" s="45"/>
      <c r="L6" s="45"/>
      <c r="M6" s="45"/>
      <c r="N6" s="45"/>
    </row>
    <row r="7" spans="1:15" ht="31" x14ac:dyDescent="0.35">
      <c r="A7" s="47"/>
      <c r="B7" s="102"/>
      <c r="C7" s="126" t="s">
        <v>136</v>
      </c>
      <c r="D7" s="126" t="s">
        <v>137</v>
      </c>
      <c r="E7" s="126" t="s">
        <v>138</v>
      </c>
      <c r="F7" s="108"/>
      <c r="I7" s="45"/>
      <c r="J7" s="45"/>
      <c r="K7" s="45"/>
      <c r="L7" s="45"/>
      <c r="M7" s="45"/>
      <c r="N7" s="45"/>
    </row>
    <row r="8" spans="1:15" ht="31" x14ac:dyDescent="0.35">
      <c r="A8" s="47"/>
      <c r="B8" s="107" t="str">
        <f>'3. New Ratios'!B8</f>
        <v>Policy Level e.g. national ministry with responsibility for SSW</v>
      </c>
      <c r="C8" s="115">
        <f>'3. New Ratios'!C8</f>
        <v>0</v>
      </c>
      <c r="D8" s="115">
        <f>'1. Main Assumptions'!G38</f>
        <v>0</v>
      </c>
      <c r="E8" s="108">
        <f>C8*D8</f>
        <v>0</v>
      </c>
      <c r="F8" s="108"/>
      <c r="G8" s="108"/>
      <c r="H8" s="46"/>
      <c r="I8" s="45"/>
      <c r="J8" s="45"/>
      <c r="K8" s="45"/>
      <c r="L8" s="45"/>
      <c r="M8" s="45"/>
      <c r="N8" s="45"/>
    </row>
    <row r="9" spans="1:15" ht="30.5" customHeight="1" x14ac:dyDescent="0.35">
      <c r="A9" s="47"/>
      <c r="B9" s="107" t="str">
        <f>'3. New Ratios'!B9</f>
        <v>Social Service Workers at Level I - e.g. specialists or case managers at district level, supervisors of SSW at level II</v>
      </c>
      <c r="C9" s="115">
        <f>'3. New Ratios'!C9</f>
        <v>0</v>
      </c>
      <c r="D9" s="115">
        <f>'1. Main Assumptions'!G38</f>
        <v>0</v>
      </c>
      <c r="E9" s="108">
        <f>C9*D9</f>
        <v>0</v>
      </c>
      <c r="F9" s="108"/>
      <c r="G9" s="108"/>
      <c r="H9" s="46"/>
      <c r="I9" s="45"/>
      <c r="J9" s="45"/>
      <c r="K9" s="45"/>
      <c r="L9" s="45"/>
      <c r="M9" s="45"/>
      <c r="N9" s="45"/>
    </row>
    <row r="10" spans="1:15" ht="31.5" customHeight="1" x14ac:dyDescent="0.35">
      <c r="A10" s="47"/>
      <c r="B10" s="107" t="str">
        <f>'3. New Ratios'!B10</f>
        <v>Social Service Workers at Level II - e.g. social workers, other qualified case workers at community level</v>
      </c>
      <c r="C10" s="115">
        <f>'3. New Ratios'!C10</f>
        <v>0</v>
      </c>
      <c r="D10" s="115">
        <f>'1. Main Assumptions'!G39</f>
        <v>0</v>
      </c>
      <c r="E10" s="108">
        <f>C10*D10</f>
        <v>0</v>
      </c>
      <c r="F10" s="108"/>
      <c r="G10" s="108"/>
      <c r="H10" s="46"/>
      <c r="I10" s="45"/>
      <c r="J10" s="45"/>
      <c r="K10" s="45"/>
      <c r="L10" s="45"/>
      <c r="M10" s="45"/>
      <c r="N10" s="45"/>
    </row>
    <row r="11" spans="1:15" ht="29.5" customHeight="1" x14ac:dyDescent="0.35">
      <c r="A11" s="47"/>
      <c r="B11" s="107" t="str">
        <f>'3. New Ratios'!B11</f>
        <v>Para Professionals - at community level, but without social work qualifications</v>
      </c>
      <c r="C11" s="115">
        <f>'3. New Ratios'!C11</f>
        <v>0</v>
      </c>
      <c r="D11" s="115">
        <f>'1. Main Assumptions'!G40</f>
        <v>0</v>
      </c>
      <c r="E11" s="108">
        <f>C11*D11</f>
        <v>0</v>
      </c>
      <c r="F11" s="108"/>
      <c r="G11" s="108"/>
      <c r="H11" s="46"/>
      <c r="I11" s="45"/>
      <c r="J11" s="45"/>
      <c r="K11" s="45"/>
      <c r="L11" s="45"/>
      <c r="M11" s="45"/>
      <c r="N11" s="45"/>
    </row>
    <row r="12" spans="1:15" ht="24.5" customHeight="1" x14ac:dyDescent="0.35">
      <c r="A12" s="47"/>
      <c r="B12" s="107" t="s">
        <v>184</v>
      </c>
      <c r="C12" s="115">
        <f>'3. New Ratios'!C12</f>
        <v>0</v>
      </c>
      <c r="D12" s="115">
        <f>'1. Main Assumptions'!G41</f>
        <v>0</v>
      </c>
      <c r="E12" s="108">
        <f>C12*D12</f>
        <v>0</v>
      </c>
      <c r="F12" s="108"/>
      <c r="G12" s="108"/>
      <c r="H12" s="46"/>
      <c r="I12" s="45"/>
      <c r="J12" s="45"/>
      <c r="K12" s="45"/>
      <c r="L12" s="45"/>
      <c r="M12" s="45"/>
      <c r="N12" s="45"/>
    </row>
    <row r="13" spans="1:15" x14ac:dyDescent="0.35">
      <c r="A13" s="47"/>
      <c r="B13" s="127" t="s">
        <v>140</v>
      </c>
      <c r="C13" s="127"/>
      <c r="D13" s="127"/>
      <c r="E13" s="127">
        <f>SUM(E8:E11)</f>
        <v>0</v>
      </c>
      <c r="F13" s="108"/>
      <c r="G13" s="108"/>
      <c r="H13" s="46"/>
      <c r="I13" s="45"/>
      <c r="J13" s="45"/>
      <c r="K13" s="45"/>
      <c r="L13" s="45"/>
      <c r="M13" s="45"/>
      <c r="N13" s="45"/>
    </row>
    <row r="14" spans="1:15" x14ac:dyDescent="0.35">
      <c r="A14" s="47"/>
      <c r="B14" s="108"/>
      <c r="C14" s="108"/>
      <c r="D14" s="108"/>
      <c r="E14" s="108"/>
      <c r="F14" s="108"/>
      <c r="G14" s="108"/>
      <c r="H14" s="46"/>
      <c r="I14" s="45"/>
      <c r="J14" s="45"/>
      <c r="K14" s="45"/>
      <c r="L14" s="45"/>
      <c r="M14" s="45"/>
      <c r="N14" s="45"/>
    </row>
    <row r="15" spans="1:15" x14ac:dyDescent="0.35">
      <c r="A15" s="47"/>
      <c r="B15" s="104" t="s">
        <v>141</v>
      </c>
      <c r="C15" s="108"/>
      <c r="D15" s="108"/>
      <c r="E15" s="108"/>
      <c r="F15" s="108"/>
      <c r="G15" s="108"/>
      <c r="H15" s="46"/>
      <c r="I15" s="45"/>
      <c r="J15" s="45"/>
      <c r="K15" s="45"/>
      <c r="L15" s="45"/>
      <c r="M15" s="45"/>
      <c r="N15" s="45"/>
    </row>
    <row r="16" spans="1:15" x14ac:dyDescent="0.35">
      <c r="A16" s="47"/>
      <c r="B16" s="104"/>
      <c r="C16" s="108"/>
      <c r="D16" s="108"/>
      <c r="E16" s="108"/>
      <c r="F16" s="108"/>
      <c r="G16" s="108"/>
      <c r="H16" s="46"/>
      <c r="I16" s="45"/>
      <c r="J16" s="45"/>
      <c r="K16" s="45"/>
      <c r="L16" s="45"/>
      <c r="M16" s="45"/>
      <c r="N16" s="45"/>
    </row>
    <row r="17" spans="1:14" x14ac:dyDescent="0.35">
      <c r="A17" s="47"/>
      <c r="B17" s="104" t="s">
        <v>174</v>
      </c>
      <c r="C17" s="108"/>
      <c r="D17" s="108"/>
      <c r="E17" s="108"/>
      <c r="F17" s="108"/>
      <c r="G17" s="108"/>
      <c r="H17" s="46"/>
      <c r="I17" s="45"/>
      <c r="J17" s="45"/>
      <c r="K17" s="45"/>
      <c r="L17" s="45"/>
      <c r="M17" s="45"/>
      <c r="N17" s="45"/>
    </row>
    <row r="18" spans="1:14" x14ac:dyDescent="0.35">
      <c r="A18" s="47"/>
      <c r="B18" s="104"/>
      <c r="C18" s="108"/>
      <c r="D18" s="108"/>
      <c r="E18" s="108"/>
      <c r="F18" s="108"/>
      <c r="G18" s="108"/>
      <c r="H18" s="46"/>
      <c r="I18" s="45"/>
      <c r="J18" s="45"/>
      <c r="K18" s="45"/>
      <c r="L18" s="45"/>
      <c r="M18" s="45"/>
      <c r="N18" s="45"/>
    </row>
    <row r="19" spans="1:14" ht="46.5" x14ac:dyDescent="0.35">
      <c r="A19" s="47"/>
      <c r="B19" s="102"/>
      <c r="C19" s="126" t="s">
        <v>136</v>
      </c>
      <c r="D19" s="126" t="s">
        <v>142</v>
      </c>
      <c r="E19" s="126" t="s">
        <v>143</v>
      </c>
      <c r="F19" s="126" t="s">
        <v>137</v>
      </c>
      <c r="G19" s="126" t="s">
        <v>138</v>
      </c>
      <c r="H19" s="46"/>
      <c r="I19" s="45"/>
      <c r="J19" s="45"/>
      <c r="K19" s="45"/>
      <c r="L19" s="45"/>
      <c r="M19" s="45"/>
      <c r="N19" s="45"/>
    </row>
    <row r="20" spans="1:14" x14ac:dyDescent="0.35">
      <c r="A20" s="47"/>
      <c r="B20" s="108" t="s">
        <v>165</v>
      </c>
      <c r="C20" s="128">
        <f>'3. New Ratios'!C22</f>
        <v>0</v>
      </c>
      <c r="D20" s="115">
        <f>'1. Main Assumptions'!H39</f>
        <v>50</v>
      </c>
      <c r="E20" s="108">
        <f>C20-D20</f>
        <v>-50</v>
      </c>
      <c r="F20" s="115">
        <f>'1. Main Assumptions'!G39</f>
        <v>0</v>
      </c>
      <c r="G20" s="104">
        <f t="shared" ref="G20:G22" si="0">E20*F20</f>
        <v>0</v>
      </c>
      <c r="H20" s="46"/>
      <c r="I20" s="45"/>
      <c r="J20" s="45"/>
      <c r="K20" s="45"/>
      <c r="L20" s="45"/>
      <c r="M20" s="45"/>
      <c r="N20" s="45"/>
    </row>
    <row r="21" spans="1:14" x14ac:dyDescent="0.35">
      <c r="A21" s="47"/>
      <c r="B21" s="108" t="s">
        <v>166</v>
      </c>
      <c r="C21" s="128">
        <f>'3. New Ratios'!C23</f>
        <v>0</v>
      </c>
      <c r="D21" s="115">
        <f>'1. Main Assumptions'!H40</f>
        <v>35</v>
      </c>
      <c r="E21" s="108">
        <f>C21-D21</f>
        <v>-35</v>
      </c>
      <c r="F21" s="115">
        <f>'1. Main Assumptions'!G40</f>
        <v>0</v>
      </c>
      <c r="G21" s="104">
        <f t="shared" si="0"/>
        <v>0</v>
      </c>
      <c r="H21" s="46"/>
      <c r="I21" s="45"/>
      <c r="J21" s="45"/>
      <c r="K21" s="45"/>
      <c r="L21" s="45"/>
      <c r="M21" s="45"/>
      <c r="N21" s="45"/>
    </row>
    <row r="22" spans="1:14" x14ac:dyDescent="0.35">
      <c r="A22" s="47"/>
      <c r="B22" s="108" t="s">
        <v>62</v>
      </c>
      <c r="C22" s="128">
        <f>'3. New Ratios'!C24</f>
        <v>0</v>
      </c>
      <c r="D22" s="115">
        <f>'1. Main Assumptions'!H41</f>
        <v>72</v>
      </c>
      <c r="E22" s="108">
        <f>C22-D22</f>
        <v>-72</v>
      </c>
      <c r="F22" s="115">
        <f>'1. Main Assumptions'!G41</f>
        <v>0</v>
      </c>
      <c r="G22" s="104">
        <f t="shared" si="0"/>
        <v>0</v>
      </c>
      <c r="H22" s="46"/>
      <c r="I22" s="45"/>
      <c r="J22" s="45"/>
      <c r="K22" s="45"/>
      <c r="L22" s="45"/>
      <c r="M22" s="45"/>
      <c r="N22" s="45"/>
    </row>
    <row r="23" spans="1:14" x14ac:dyDescent="0.35">
      <c r="A23" s="47"/>
      <c r="B23" s="127" t="s">
        <v>140</v>
      </c>
      <c r="C23" s="127"/>
      <c r="D23" s="127"/>
      <c r="E23" s="127">
        <f>SUM(E20:E22)</f>
        <v>-157</v>
      </c>
      <c r="F23" s="127"/>
      <c r="G23" s="127">
        <f>SUM(G20:G22)</f>
        <v>0</v>
      </c>
      <c r="H23" s="46"/>
      <c r="I23" s="45"/>
      <c r="J23" s="45"/>
      <c r="K23" s="45"/>
      <c r="L23" s="45"/>
      <c r="M23" s="45"/>
      <c r="N23" s="45"/>
    </row>
    <row r="24" spans="1:14" x14ac:dyDescent="0.35">
      <c r="A24" s="45"/>
      <c r="B24" s="66"/>
      <c r="C24" s="66"/>
      <c r="D24" s="66"/>
      <c r="E24" s="66"/>
      <c r="F24" s="66"/>
      <c r="G24" s="66"/>
      <c r="H24" s="45"/>
      <c r="I24" s="45"/>
      <c r="J24" s="45"/>
      <c r="K24" s="45"/>
      <c r="L24" s="45"/>
      <c r="M24" s="45"/>
      <c r="N24" s="45"/>
    </row>
    <row r="25" spans="1:14" ht="49.9" customHeight="1" x14ac:dyDescent="0.35">
      <c r="A25" s="45"/>
      <c r="B25" s="249"/>
      <c r="C25" s="249"/>
      <c r="D25" s="249"/>
      <c r="E25" s="249"/>
      <c r="F25" s="249"/>
      <c r="G25" s="249"/>
      <c r="H25" s="249"/>
      <c r="I25" s="45"/>
      <c r="J25" s="45"/>
      <c r="K25" s="45"/>
      <c r="L25" s="45"/>
      <c r="M25" s="45"/>
      <c r="N25" s="45"/>
    </row>
    <row r="26" spans="1:14" x14ac:dyDescent="0.35">
      <c r="A26" s="45"/>
      <c r="B26" s="45"/>
      <c r="C26" s="45"/>
      <c r="D26" s="45"/>
      <c r="E26" s="45"/>
      <c r="F26" s="45"/>
      <c r="G26" s="45"/>
      <c r="H26" s="45"/>
      <c r="I26" s="45"/>
      <c r="J26" s="45"/>
      <c r="K26" s="45"/>
      <c r="L26" s="45"/>
      <c r="M26" s="45"/>
      <c r="N26" s="45"/>
    </row>
    <row r="27" spans="1:14" x14ac:dyDescent="0.35">
      <c r="A27" s="45"/>
      <c r="B27" s="45"/>
      <c r="C27" s="45"/>
      <c r="D27" s="45"/>
      <c r="E27" s="45"/>
      <c r="F27" s="45"/>
      <c r="G27" s="45"/>
      <c r="H27" s="45"/>
      <c r="I27" s="45"/>
      <c r="J27" s="45"/>
      <c r="K27" s="45"/>
      <c r="L27" s="45"/>
      <c r="M27" s="45"/>
      <c r="N27" s="45"/>
    </row>
    <row r="28" spans="1:14" x14ac:dyDescent="0.35">
      <c r="A28" s="45"/>
      <c r="B28" s="45"/>
      <c r="C28" s="45"/>
      <c r="D28" s="45"/>
      <c r="E28" s="45"/>
      <c r="F28" s="45"/>
      <c r="G28" s="45"/>
      <c r="H28" s="45"/>
      <c r="I28" s="45"/>
      <c r="J28" s="45"/>
      <c r="K28" s="45"/>
      <c r="L28" s="45"/>
      <c r="M28" s="45"/>
      <c r="N28" s="45"/>
    </row>
    <row r="29" spans="1:14" x14ac:dyDescent="0.35">
      <c r="A29" s="45"/>
      <c r="B29" s="45"/>
      <c r="C29" s="45"/>
      <c r="D29" s="45"/>
      <c r="E29" s="45"/>
      <c r="F29" s="45"/>
      <c r="G29" s="45"/>
      <c r="H29" s="45"/>
      <c r="I29" s="45"/>
      <c r="J29" s="45"/>
      <c r="K29" s="45"/>
      <c r="L29" s="45"/>
      <c r="M29" s="45"/>
      <c r="N29" s="45"/>
    </row>
    <row r="30" spans="1:14" x14ac:dyDescent="0.35">
      <c r="A30" s="45"/>
      <c r="B30" s="45"/>
      <c r="C30" s="45"/>
      <c r="D30" s="45"/>
      <c r="E30" s="45"/>
      <c r="F30" s="45"/>
      <c r="G30" s="45"/>
      <c r="H30" s="45"/>
      <c r="I30" s="45"/>
      <c r="J30" s="45"/>
      <c r="K30" s="45"/>
      <c r="L30" s="45"/>
      <c r="M30" s="45"/>
      <c r="N30" s="45"/>
    </row>
    <row r="31" spans="1:14" x14ac:dyDescent="0.35">
      <c r="A31" s="45"/>
      <c r="B31" s="45"/>
      <c r="C31" s="45"/>
      <c r="D31" s="45"/>
      <c r="E31" s="45"/>
      <c r="F31" s="45"/>
      <c r="G31" s="45"/>
      <c r="H31" s="45"/>
      <c r="I31" s="45"/>
      <c r="J31" s="45"/>
      <c r="K31" s="45"/>
      <c r="L31" s="45"/>
      <c r="M31" s="45"/>
      <c r="N31" s="45"/>
    </row>
    <row r="32" spans="1:14" x14ac:dyDescent="0.35">
      <c r="A32" s="45"/>
      <c r="B32" s="45"/>
      <c r="C32" s="45"/>
      <c r="D32" s="45"/>
      <c r="E32" s="45"/>
      <c r="F32" s="45"/>
      <c r="G32" s="45"/>
      <c r="H32" s="45"/>
      <c r="I32" s="45"/>
      <c r="J32" s="45"/>
      <c r="K32" s="45"/>
      <c r="L32" s="45"/>
      <c r="M32" s="45"/>
      <c r="N32" s="45"/>
    </row>
    <row r="33" spans="1:14" x14ac:dyDescent="0.35">
      <c r="A33" s="45"/>
      <c r="B33" s="45"/>
      <c r="C33" s="45"/>
      <c r="D33" s="45"/>
      <c r="E33" s="45"/>
      <c r="F33" s="45"/>
      <c r="G33" s="45"/>
      <c r="H33" s="45"/>
      <c r="I33" s="45"/>
      <c r="J33" s="45"/>
      <c r="K33" s="45"/>
      <c r="L33" s="45"/>
      <c r="M33" s="45"/>
      <c r="N33" s="45"/>
    </row>
    <row r="34" spans="1:14" x14ac:dyDescent="0.35">
      <c r="A34" s="45"/>
      <c r="B34" s="45"/>
      <c r="C34" s="45"/>
      <c r="D34" s="45"/>
      <c r="E34" s="45"/>
      <c r="F34" s="45"/>
      <c r="G34" s="45"/>
      <c r="H34" s="45"/>
      <c r="I34" s="45"/>
      <c r="J34" s="45"/>
      <c r="K34" s="45"/>
      <c r="L34" s="45"/>
      <c r="M34" s="45"/>
      <c r="N34" s="45"/>
    </row>
    <row r="35" spans="1:14" x14ac:dyDescent="0.35">
      <c r="A35" s="45"/>
      <c r="B35" s="45"/>
      <c r="C35" s="45"/>
      <c r="D35" s="45"/>
      <c r="E35" s="45"/>
      <c r="F35" s="45"/>
      <c r="G35" s="45"/>
      <c r="H35" s="45"/>
      <c r="I35" s="45"/>
      <c r="J35" s="45"/>
      <c r="K35" s="45"/>
      <c r="L35" s="45"/>
      <c r="M35" s="45"/>
      <c r="N35" s="45"/>
    </row>
    <row r="36" spans="1:14" x14ac:dyDescent="0.35">
      <c r="A36" s="45"/>
      <c r="B36" s="45"/>
      <c r="C36" s="45"/>
      <c r="D36" s="45"/>
      <c r="E36" s="45"/>
      <c r="F36" s="45"/>
      <c r="G36" s="45"/>
      <c r="H36" s="45"/>
      <c r="I36" s="45"/>
      <c r="J36" s="45"/>
      <c r="K36" s="45"/>
      <c r="L36" s="45"/>
      <c r="M36" s="45"/>
      <c r="N36" s="45"/>
    </row>
  </sheetData>
  <mergeCells count="3">
    <mergeCell ref="B25:H25"/>
    <mergeCell ref="B3:K3"/>
    <mergeCell ref="B2:K2"/>
  </mergeCells>
  <pageMargins left="0.7" right="0.7" top="0.75" bottom="0.75" header="0.3" footer="0.3"/>
  <pageSetup orientation="portrait"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F6272559DF8E9468829C5942C2822FE" ma:contentTypeVersion="18" ma:contentTypeDescription="Create a new document." ma:contentTypeScope="" ma:versionID="dd57c049b7031b7c28f93493e97e51e5">
  <xsd:schema xmlns:xsd="http://www.w3.org/2001/XMLSchema" xmlns:xs="http://www.w3.org/2001/XMLSchema" xmlns:p="http://schemas.microsoft.com/office/2006/metadata/properties" xmlns:ns2="ec7dad95-5f13-4e0d-a63b-8d5db5f60a0a" xmlns:ns3="0c219c0c-0990-4597-aacf-e0e6e19ba541" targetNamespace="http://schemas.microsoft.com/office/2006/metadata/properties" ma:root="true" ma:fieldsID="b3685be392e47e19f4dcf7d5e9204d22" ns2:_="" ns3:_="">
    <xsd:import namespace="ec7dad95-5f13-4e0d-a63b-8d5db5f60a0a"/>
    <xsd:import namespace="0c219c0c-0990-4597-aacf-e0e6e19ba541"/>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GenerationTime" minOccurs="0"/>
                <xsd:element ref="ns2:MediaServiceEventHashCode" minOccurs="0"/>
                <xsd:element ref="ns2:MediaServiceDateTaken" minOccurs="0"/>
                <xsd:element ref="ns2:MediaLengthInSeconds" minOccurs="0"/>
                <xsd:element ref="ns2:MediaServiceOCR" minOccurs="0"/>
                <xsd:element ref="ns3:SharedWithUsers" minOccurs="0"/>
                <xsd:element ref="ns3:SharedWithDetails" minOccurs="0"/>
                <xsd:element ref="ns2:MediaServiceLocation" minOccurs="0"/>
                <xsd:element ref="ns2:lcf76f155ced4ddcb4097134ff3c332f" minOccurs="0"/>
                <xsd:element ref="ns3: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c7dad95-5f13-4e0d-a63b-8d5db5f60a0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Location" ma:index="19" nillable="true" ma:displayName="Location" ma:internalName="MediaServiceLocation" ma:readOnly="true">
      <xsd:simpleType>
        <xsd:restriction base="dms:Text"/>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24492b85-3eef-4f39-ada5-2f53c17c52c7"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3" nillable="true" ma:displayName="MediaServiceObjectDetectorVersions" ma:hidden="true" ma:indexed="true" ma:internalName="MediaServiceObjectDetectorVersions" ma:readOnly="true">
      <xsd:simpleType>
        <xsd:restriction base="dms:Text"/>
      </xsd:simpleType>
    </xsd:element>
    <xsd:element name="MediaServiceSearchProperties" ma:index="24"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0c219c0c-0990-4597-aacf-e0e6e19ba541"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acad113c-17c6-4ae0-9f41-de475a8c6a5f}" ma:internalName="TaxCatchAll" ma:showField="CatchAllData" ma:web="0c219c0c-0990-4597-aacf-e0e6e19ba54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0c219c0c-0990-4597-aacf-e0e6e19ba541" xsi:nil="true"/>
    <lcf76f155ced4ddcb4097134ff3c332f xmlns="ec7dad95-5f13-4e0d-a63b-8d5db5f60a0a">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B7DA3DA-A0B8-4E1A-AAFE-78F070ED172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c7dad95-5f13-4e0d-a63b-8d5db5f60a0a"/>
    <ds:schemaRef ds:uri="0c219c0c-0990-4597-aacf-e0e6e19ba54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B88FA38-3CE5-464B-8F5D-6E46363B72F6}">
  <ds:schemaRefs>
    <ds:schemaRef ds:uri="http://schemas.microsoft.com/office/2006/metadata/properties"/>
    <ds:schemaRef ds:uri="http://schemas.microsoft.com/office/infopath/2007/PartnerControls"/>
    <ds:schemaRef ds:uri="0c219c0c-0990-4597-aacf-e0e6e19ba541"/>
    <ds:schemaRef ds:uri="ec7dad95-5f13-4e0d-a63b-8d5db5f60a0a"/>
  </ds:schemaRefs>
</ds:datastoreItem>
</file>

<file path=customXml/itemProps3.xml><?xml version="1.0" encoding="utf-8"?>
<ds:datastoreItem xmlns:ds="http://schemas.openxmlformats.org/officeDocument/2006/customXml" ds:itemID="{595E93E6-0C2C-49A2-8D50-A45B08562F9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Cover</vt:lpstr>
      <vt:lpstr>Instructions</vt:lpstr>
      <vt:lpstr>1. Main Assumptions</vt:lpstr>
      <vt:lpstr>2. Existing Ratios</vt:lpstr>
      <vt:lpstr>3. New Ratios</vt:lpstr>
      <vt:lpstr>4. Difference</vt:lpstr>
      <vt:lpstr>Instructions!_Toc99722651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Office User</dc:creator>
  <cp:keywords/>
  <dc:description/>
  <cp:lastModifiedBy>Alena Sherman</cp:lastModifiedBy>
  <cp:revision/>
  <dcterms:created xsi:type="dcterms:W3CDTF">2022-08-08T12:16:20Z</dcterms:created>
  <dcterms:modified xsi:type="dcterms:W3CDTF">2024-05-06T19:30:30Z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0x0101004F6272559DF8E9468829C5942C2822FE</vt:lpwstr>
  </property>
  <property fmtid="{D5CDD505-2E9C-101B-9397-08002B2CF9AE}" pid="3" name="MediaServiceImageTags">
    <vt:lpwstr/>
  </property>
</Properties>
</file>